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20" windowHeight="110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46" i="1" l="1"/>
  <c r="I146" i="1"/>
  <c r="H146" i="1"/>
  <c r="G146" i="1"/>
  <c r="J145" i="1"/>
  <c r="I145" i="1"/>
  <c r="H145" i="1"/>
  <c r="G145" i="1"/>
  <c r="J144" i="1"/>
  <c r="I144" i="1"/>
  <c r="H144" i="1"/>
  <c r="G144" i="1"/>
  <c r="J133" i="1"/>
  <c r="I133" i="1"/>
  <c r="H133" i="1"/>
  <c r="G133" i="1"/>
  <c r="J119" i="1"/>
  <c r="I119" i="1"/>
  <c r="H119" i="1"/>
  <c r="G119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8" i="1"/>
  <c r="I48" i="1"/>
  <c r="H48" i="1"/>
  <c r="G48" i="1"/>
  <c r="J33" i="1"/>
  <c r="I33" i="1"/>
  <c r="H33" i="1"/>
  <c r="G33" i="1"/>
  <c r="J19" i="1"/>
  <c r="J20" i="1" s="1"/>
  <c r="I19" i="1"/>
  <c r="H19" i="1"/>
  <c r="G19" i="1"/>
  <c r="J138" i="1"/>
  <c r="I138" i="1"/>
  <c r="H138" i="1"/>
  <c r="G138" i="1"/>
  <c r="J126" i="1"/>
  <c r="J134" i="1" s="1"/>
  <c r="I126" i="1"/>
  <c r="I134" i="1" s="1"/>
  <c r="H126" i="1"/>
  <c r="H134" i="1" s="1"/>
  <c r="G126" i="1"/>
  <c r="G134" i="1" s="1"/>
  <c r="J113" i="1"/>
  <c r="J120" i="1" s="1"/>
  <c r="I113" i="1"/>
  <c r="I120" i="1" s="1"/>
  <c r="H113" i="1"/>
  <c r="H120" i="1" s="1"/>
  <c r="G113" i="1"/>
  <c r="G120" i="1" s="1"/>
  <c r="J98" i="1"/>
  <c r="J107" i="1" s="1"/>
  <c r="I98" i="1"/>
  <c r="I107" i="1" s="1"/>
  <c r="H98" i="1"/>
  <c r="H107" i="1" s="1"/>
  <c r="G98" i="1"/>
  <c r="G107" i="1" s="1"/>
  <c r="J83" i="1"/>
  <c r="J92" i="1" s="1"/>
  <c r="I83" i="1"/>
  <c r="I92" i="1" s="1"/>
  <c r="H83" i="1"/>
  <c r="H92" i="1" s="1"/>
  <c r="G83" i="1"/>
  <c r="G92" i="1" s="1"/>
  <c r="J68" i="1"/>
  <c r="J77" i="1" s="1"/>
  <c r="I68" i="1"/>
  <c r="I77" i="1" s="1"/>
  <c r="H68" i="1"/>
  <c r="H77" i="1" s="1"/>
  <c r="G68" i="1"/>
  <c r="G77" i="1" s="1"/>
  <c r="J54" i="1"/>
  <c r="J62" i="1" s="1"/>
  <c r="I54" i="1"/>
  <c r="I62" i="1" s="1"/>
  <c r="H54" i="1"/>
  <c r="H62" i="1" s="1"/>
  <c r="G54" i="1"/>
  <c r="G62" i="1" s="1"/>
  <c r="J41" i="1"/>
  <c r="J49" i="1" s="1"/>
  <c r="I41" i="1"/>
  <c r="I49" i="1" s="1"/>
  <c r="H41" i="1"/>
  <c r="H49" i="1" s="1"/>
  <c r="G41" i="1"/>
  <c r="G49" i="1" s="1"/>
  <c r="A49" i="1" l="1"/>
  <c r="B49" i="1"/>
  <c r="B145" i="1" l="1"/>
  <c r="A145" i="1"/>
  <c r="B120" i="1"/>
  <c r="A120" i="1"/>
  <c r="B107" i="1"/>
  <c r="A107" i="1"/>
  <c r="B92" i="1"/>
  <c r="A92" i="1"/>
  <c r="B77" i="1"/>
  <c r="A77" i="1"/>
  <c r="B62" i="1"/>
  <c r="A62" i="1"/>
  <c r="B34" i="1"/>
  <c r="A34" i="1"/>
  <c r="J26" i="1"/>
  <c r="J34" i="1" s="1"/>
  <c r="I26" i="1"/>
  <c r="I34" i="1" s="1"/>
  <c r="H26" i="1"/>
  <c r="H34" i="1" s="1"/>
  <c r="G26" i="1"/>
  <c r="G34" i="1" s="1"/>
  <c r="B20" i="1"/>
  <c r="A20" i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<sst xmlns="http://schemas.openxmlformats.org/spreadsheetml/2006/main" count="307" uniqueCount="92">
  <si>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</si>
  <si>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</si>
  <si>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</si>
  <si>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</si>
  <si>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</si>
  <si>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</si>
  <si>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</si>
  <si>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</si>
  <si>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</si>
  <si>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</si>
  <si>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</si>
  <si>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</si>
  <si>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</si>
  <si>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</si>
  <si>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</si>
  <si>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</si>
  <si>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</si>
  <si>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</si>
  <si>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</si>
  <si>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</si>
  <si>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</si>
  <si>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закуска</t>
  </si>
  <si>
    <t>итого</t>
  </si>
  <si>
    <t>Вес блюда, г</t>
  </si>
  <si>
    <t>день</t>
  </si>
  <si>
    <t>месяц</t>
  </si>
  <si>
    <t>год</t>
  </si>
  <si>
    <t>Чай с сахаром</t>
  </si>
  <si>
    <t>Директор</t>
  </si>
  <si>
    <t>Яйца вареные</t>
  </si>
  <si>
    <t>Сыр (порциями)</t>
  </si>
  <si>
    <t>Кофейный напиток с молоком</t>
  </si>
  <si>
    <t>Зразы рубленые (свин.)_</t>
  </si>
  <si>
    <t>Макаронные изделия отварные с маслом сливочным</t>
  </si>
  <si>
    <t>Сок фруктовый_</t>
  </si>
  <si>
    <t>Каша вязкая молочная ячневая с маслом_</t>
  </si>
  <si>
    <t>Фрукт свежий</t>
  </si>
  <si>
    <t>Пюре картофельное_</t>
  </si>
  <si>
    <t>Каша вязкая молочная из пшена с маслом_</t>
  </si>
  <si>
    <t>Масло (порциями)</t>
  </si>
  <si>
    <t>Азу по-татарски (свинина)_</t>
  </si>
  <si>
    <t>Компот из ягод (заморозка)_</t>
  </si>
  <si>
    <t>Гор.блюдо</t>
  </si>
  <si>
    <t>Хлеб</t>
  </si>
  <si>
    <t>Гор.напиток</t>
  </si>
  <si>
    <t>Фрукт</t>
  </si>
  <si>
    <t>200/10</t>
  </si>
  <si>
    <t>Икра кабачковая ттк</t>
  </si>
  <si>
    <t>напиток</t>
  </si>
  <si>
    <t>Обед</t>
  </si>
  <si>
    <t>Суп картофельный с бобовыми</t>
  </si>
  <si>
    <t>60/60</t>
  </si>
  <si>
    <t>Каша гречневая рассыпчатая (2 вариант)</t>
  </si>
  <si>
    <t>Компот из смеси сухофруктов</t>
  </si>
  <si>
    <t>Икра кабачковая_ттк</t>
  </si>
  <si>
    <t>Борщ с капустой и картофелем на курином бульоне_</t>
  </si>
  <si>
    <t>250/10</t>
  </si>
  <si>
    <t>покупная</t>
  </si>
  <si>
    <t xml:space="preserve">   цена</t>
  </si>
  <si>
    <t>Суп-лапша домашняя с курой_</t>
  </si>
  <si>
    <t>Биточек (свинина)_</t>
  </si>
  <si>
    <t>Ризотто_</t>
  </si>
  <si>
    <t>Соус красный основной</t>
  </si>
  <si>
    <t>Напиток</t>
  </si>
  <si>
    <t>Рассольник ленинградский на курином бульоне_</t>
  </si>
  <si>
    <t>Кисель "Витошка"_</t>
  </si>
  <si>
    <t>Щи из свежей капусты с картофелем на курином бульоне_</t>
  </si>
  <si>
    <t>Котлета "Здоровье" из мяса кур с морковью_</t>
  </si>
  <si>
    <t>Запеканка из творога_</t>
  </si>
  <si>
    <t>Гренки_</t>
  </si>
  <si>
    <t>Гуляш свинина__</t>
  </si>
  <si>
    <t>Зеленый горошек</t>
  </si>
  <si>
    <t>Соус сметанный_</t>
  </si>
  <si>
    <t>Плов из бройлер-цыплят_</t>
  </si>
  <si>
    <t>Кукуруза консервированная</t>
  </si>
  <si>
    <t>Суп картофельный с пшеном на курином бульоне_</t>
  </si>
  <si>
    <t>фрукт</t>
  </si>
  <si>
    <t>Батон витамин.</t>
  </si>
  <si>
    <t>Батон витамин. _</t>
  </si>
  <si>
    <t>Чай с лимоном_</t>
  </si>
  <si>
    <t>200/7</t>
  </si>
  <si>
    <t>Рыба (горбуша) под сырной корочкой(с/г)_</t>
  </si>
  <si>
    <t>Молоко сгущенное</t>
  </si>
  <si>
    <t>Каша вязкая молочная пшеничная с маслом_</t>
  </si>
  <si>
    <t>150/10</t>
  </si>
  <si>
    <t>Бутерброды с маслом и сыром_30/10/20</t>
  </si>
  <si>
    <t>30/10/20</t>
  </si>
  <si>
    <t>Биточки рыбные из горбуши(с/г)_</t>
  </si>
  <si>
    <t>Рис припущенный с овощами</t>
  </si>
  <si>
    <t>Соус молочный_</t>
  </si>
  <si>
    <t>Душко М.Н</t>
  </si>
  <si>
    <t>МБОУ СОШ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</si>
</sst>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164" fontId="0" fillId="0" borderId="2" xfId="0" applyNumberFormat="1" applyFont="1" applyBorder="1" applyAlignment="1">
      <alignment horizontal="center" vertical="top"/>
    </xf>
    <xf numFmtId="0" fontId="15" fillId="0" borderId="18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3" fillId="0" borderId="2" xfId="0" applyFont="1" applyBorder="1"/>
    <xf numFmtId="0" fontId="15" fillId="0" borderId="18" xfId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1" fontId="0" fillId="0" borderId="19" xfId="0" applyNumberFormat="1" applyFont="1" applyBorder="1" applyAlignment="1">
      <alignment horizontal="center" vertical="top"/>
    </xf>
    <xf numFmtId="0" fontId="0" fillId="0" borderId="20" xfId="0" applyBorder="1"/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5" fillId="0" borderId="23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0" xfId="0" applyFont="1" applyBorder="1"/>
    <xf numFmtId="0" fontId="12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1" fontId="0" fillId="0" borderId="22" xfId="0" applyNumberFormat="1" applyFont="1" applyBorder="1" applyAlignment="1">
      <alignment horizontal="center" vertical="top"/>
    </xf>
    <xf numFmtId="0" fontId="5" fillId="0" borderId="25" xfId="0" applyFont="1" applyBorder="1" applyAlignment="1">
      <alignment horizontal="center"/>
    </xf>
    <xf numFmtId="0" fontId="1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Protection="1">
      <protection locked="0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1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5" fillId="3" borderId="26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5" fillId="0" borderId="2" xfId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0" borderId="0" xfId="0" applyFont="1"/>
    <xf numFmtId="0" fontId="16" fillId="2" borderId="15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2" fontId="16" fillId="2" borderId="3" xfId="0" applyNumberFormat="1" applyFont="1" applyFill="1" applyBorder="1" applyAlignment="1">
      <alignment horizontal="center" vertical="top" wrapText="1"/>
    </xf>
    <xf numFmtId="2" fontId="5" fillId="0" borderId="21" xfId="0" applyNumberFormat="1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center"/>
      <protection locked="0"/>
    </xf>
    <xf numFmtId="4" fontId="5" fillId="2" borderId="3" xfId="0" applyNumberFormat="1" applyFont="1" applyFill="1" applyBorder="1" applyAlignment="1">
      <alignment horizontal="center" vertical="top" wrapText="1"/>
    </xf>
    <xf numFmtId="2" fontId="5" fillId="2" borderId="21" xfId="0" applyNumberFormat="1" applyFont="1" applyFill="1" applyBorder="1" applyAlignment="1">
      <alignment horizontal="center" vertical="top" wrapText="1"/>
    </xf>
    <xf numFmtId="0" fontId="5" fillId="3" borderId="0" xfId="0" applyFont="1" applyFill="1"/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0" fillId="3" borderId="21" xfId="0" applyNumberFormat="1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8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62.36328125" style="78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10.542968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96" t="s">
        <v>91</v>
      </c>
      <c r="D1" s="97"/>
      <c r="E1" s="97"/>
      <c r="F1" s="7" t="s">
        <v>16</v>
      </c>
      <c r="G1" s="2" t="s">
        <v>17</v>
      </c>
      <c r="H1" s="98" t="s">
        <v>28</v>
      </c>
      <c r="I1" s="98"/>
      <c r="J1" s="98"/>
      <c r="K1" s="98"/>
    </row>
    <row r="2" spans="1:12" ht="18" x14ac:dyDescent="0.25">
      <c r="A2" s="26" t="s">
        <v>6</v>
      </c>
      <c r="C2" s="2"/>
      <c r="G2" s="2" t="s">
        <v>18</v>
      </c>
      <c r="H2" s="98" t="s">
        <v>90</v>
      </c>
      <c r="I2" s="98"/>
      <c r="J2" s="98"/>
      <c r="K2" s="98"/>
    </row>
    <row r="3" spans="1:12" ht="17.25" customHeight="1" x14ac:dyDescent="0.25">
      <c r="A3" s="4" t="s">
        <v>8</v>
      </c>
      <c r="C3" s="2"/>
      <c r="D3" s="3"/>
      <c r="E3" s="56" t="s">
        <v>9</v>
      </c>
      <c r="G3" s="2" t="s">
        <v>19</v>
      </c>
      <c r="H3" s="57">
        <v>3</v>
      </c>
      <c r="I3" s="57">
        <v>11</v>
      </c>
      <c r="J3" s="58">
        <v>2025</v>
      </c>
      <c r="K3" s="59"/>
    </row>
    <row r="4" spans="1:12" ht="13" thickBot="1" x14ac:dyDescent="0.3">
      <c r="C4" s="2"/>
      <c r="D4" s="4"/>
      <c r="H4" s="30" t="s">
        <v>24</v>
      </c>
      <c r="I4" s="30" t="s">
        <v>25</v>
      </c>
      <c r="J4" s="30" t="s">
        <v>26</v>
      </c>
    </row>
    <row r="5" spans="1:12" ht="32" thickBot="1" x14ac:dyDescent="0.35">
      <c r="A5" s="28" t="s">
        <v>14</v>
      </c>
      <c r="B5" s="29" t="s">
        <v>15</v>
      </c>
      <c r="C5" s="27" t="s">
        <v>0</v>
      </c>
      <c r="D5" s="27" t="s">
        <v>13</v>
      </c>
      <c r="E5" s="79" t="s">
        <v>12</v>
      </c>
      <c r="F5" s="27" t="s">
        <v>23</v>
      </c>
      <c r="G5" s="27" t="s">
        <v>1</v>
      </c>
      <c r="H5" s="27" t="s">
        <v>2</v>
      </c>
      <c r="I5" s="27" t="s">
        <v>3</v>
      </c>
      <c r="J5" s="27" t="s">
        <v>10</v>
      </c>
      <c r="K5" s="48" t="s">
        <v>11</v>
      </c>
      <c r="L5" s="53" t="s">
        <v>58</v>
      </c>
    </row>
    <row r="6" spans="1:12" ht="14.5" x14ac:dyDescent="0.35">
      <c r="A6" s="14">
        <v>1</v>
      </c>
      <c r="B6" s="15">
        <v>1</v>
      </c>
      <c r="C6" s="16" t="s">
        <v>20</v>
      </c>
      <c r="D6" s="38" t="s">
        <v>42</v>
      </c>
      <c r="E6" s="80" t="s">
        <v>38</v>
      </c>
      <c r="F6" s="31" t="s">
        <v>46</v>
      </c>
      <c r="G6" s="33">
        <v>7.52</v>
      </c>
      <c r="H6" s="33">
        <v>11.72</v>
      </c>
      <c r="I6" s="33">
        <v>37.049999999999997</v>
      </c>
      <c r="J6" s="32">
        <v>285</v>
      </c>
      <c r="K6" s="40">
        <v>173.01</v>
      </c>
      <c r="L6" s="54"/>
    </row>
    <row r="7" spans="1:12" ht="14.5" x14ac:dyDescent="0.35">
      <c r="A7" s="17"/>
      <c r="B7" s="9"/>
      <c r="C7" s="6"/>
      <c r="D7" s="38" t="s">
        <v>21</v>
      </c>
      <c r="E7" s="81" t="s">
        <v>29</v>
      </c>
      <c r="F7" s="32">
        <v>40</v>
      </c>
      <c r="G7" s="33">
        <v>5.08</v>
      </c>
      <c r="H7" s="34">
        <v>4.5999999999999996</v>
      </c>
      <c r="I7" s="33">
        <v>0.28000000000000003</v>
      </c>
      <c r="J7" s="32">
        <v>63</v>
      </c>
      <c r="K7" s="40">
        <v>209</v>
      </c>
      <c r="L7" s="54"/>
    </row>
    <row r="8" spans="1:12" ht="14.5" x14ac:dyDescent="0.35">
      <c r="A8" s="17"/>
      <c r="B8" s="9"/>
      <c r="C8" s="6"/>
      <c r="D8" s="38" t="s">
        <v>21</v>
      </c>
      <c r="E8" s="81" t="s">
        <v>30</v>
      </c>
      <c r="F8" s="32">
        <v>35</v>
      </c>
      <c r="G8" s="33">
        <v>9.24</v>
      </c>
      <c r="H8" s="33">
        <v>9.31</v>
      </c>
      <c r="I8" s="31"/>
      <c r="J8" s="33">
        <v>122.71</v>
      </c>
      <c r="K8" s="40">
        <v>15</v>
      </c>
      <c r="L8" s="54"/>
    </row>
    <row r="9" spans="1:12" ht="14.5" x14ac:dyDescent="0.35">
      <c r="A9" s="17"/>
      <c r="B9" s="9"/>
      <c r="C9" s="6"/>
      <c r="D9" s="38" t="s">
        <v>43</v>
      </c>
      <c r="E9" s="81" t="s">
        <v>77</v>
      </c>
      <c r="F9" s="32">
        <v>45</v>
      </c>
      <c r="G9" s="33">
        <v>3.94</v>
      </c>
      <c r="H9" s="33">
        <v>1.51</v>
      </c>
      <c r="I9" s="34">
        <v>25.2</v>
      </c>
      <c r="J9" s="34">
        <v>132.30000000000001</v>
      </c>
      <c r="K9" s="40">
        <v>428</v>
      </c>
      <c r="L9" s="54"/>
    </row>
    <row r="10" spans="1:12" ht="14.5" x14ac:dyDescent="0.35">
      <c r="A10" s="17"/>
      <c r="B10" s="9"/>
      <c r="C10" s="6"/>
      <c r="D10" s="38" t="s">
        <v>44</v>
      </c>
      <c r="E10" s="82" t="s">
        <v>31</v>
      </c>
      <c r="F10" s="32">
        <v>200</v>
      </c>
      <c r="G10" s="33">
        <v>3.17</v>
      </c>
      <c r="H10" s="33">
        <v>2.68</v>
      </c>
      <c r="I10" s="33">
        <v>15.95</v>
      </c>
      <c r="J10" s="34">
        <v>100.6</v>
      </c>
      <c r="K10" s="40">
        <v>379</v>
      </c>
      <c r="L10" s="54"/>
    </row>
    <row r="11" spans="1:12" ht="14.5" x14ac:dyDescent="0.35">
      <c r="A11" s="18"/>
      <c r="B11" s="11"/>
      <c r="C11" s="5"/>
      <c r="D11" s="12" t="s">
        <v>22</v>
      </c>
      <c r="E11" s="83"/>
      <c r="F11" s="13"/>
      <c r="G11" s="13">
        <f>SUM(G6:G10)</f>
        <v>28.950000000000003</v>
      </c>
      <c r="H11" s="13">
        <f>SUM(H6:H10)</f>
        <v>29.820000000000004</v>
      </c>
      <c r="I11" s="13">
        <f>SUM(I6:I10)</f>
        <v>78.48</v>
      </c>
      <c r="J11" s="13">
        <v>704</v>
      </c>
      <c r="K11" s="49"/>
      <c r="L11" s="54">
        <v>0</v>
      </c>
    </row>
    <row r="12" spans="1:12" ht="14.5" x14ac:dyDescent="0.35">
      <c r="A12" s="17">
        <v>1</v>
      </c>
      <c r="B12" s="9">
        <v>1</v>
      </c>
      <c r="C12" s="41" t="s">
        <v>49</v>
      </c>
      <c r="D12" s="38" t="s">
        <v>42</v>
      </c>
      <c r="E12" s="84" t="s">
        <v>50</v>
      </c>
      <c r="F12" s="32">
        <v>200</v>
      </c>
      <c r="G12" s="33">
        <v>0.55000000000000004</v>
      </c>
      <c r="H12" s="33">
        <v>0.53</v>
      </c>
      <c r="I12" s="33">
        <v>1.66</v>
      </c>
      <c r="J12" s="33">
        <v>14.83</v>
      </c>
      <c r="K12" s="32">
        <v>102</v>
      </c>
      <c r="L12" s="54"/>
    </row>
    <row r="13" spans="1:12" ht="14.5" x14ac:dyDescent="0.35">
      <c r="A13" s="17"/>
      <c r="B13" s="9"/>
      <c r="C13" s="41"/>
      <c r="D13" s="38" t="s">
        <v>21</v>
      </c>
      <c r="E13" s="84" t="s">
        <v>69</v>
      </c>
      <c r="F13" s="32">
        <v>20</v>
      </c>
      <c r="G13" s="33">
        <v>1.72</v>
      </c>
      <c r="H13" s="33">
        <v>0.16</v>
      </c>
      <c r="I13" s="33">
        <v>11.32</v>
      </c>
      <c r="J13" s="33">
        <v>53.74</v>
      </c>
      <c r="K13" s="32">
        <v>371</v>
      </c>
      <c r="L13" s="54"/>
    </row>
    <row r="14" spans="1:12" ht="14.5" x14ac:dyDescent="0.35">
      <c r="A14" s="17"/>
      <c r="B14" s="9"/>
      <c r="C14" s="41"/>
      <c r="D14" s="38" t="s">
        <v>42</v>
      </c>
      <c r="E14" s="84" t="s">
        <v>70</v>
      </c>
      <c r="F14" s="31" t="s">
        <v>51</v>
      </c>
      <c r="G14" s="33">
        <v>12.77</v>
      </c>
      <c r="H14" s="33">
        <v>33.83</v>
      </c>
      <c r="I14" s="33">
        <v>3.47</v>
      </c>
      <c r="J14" s="34">
        <v>370.8</v>
      </c>
      <c r="K14" s="32">
        <v>260</v>
      </c>
      <c r="L14" s="54"/>
    </row>
    <row r="15" spans="1:12" ht="14.5" x14ac:dyDescent="0.35">
      <c r="A15" s="17"/>
      <c r="B15" s="9"/>
      <c r="C15" s="41"/>
      <c r="D15" s="38" t="s">
        <v>42</v>
      </c>
      <c r="E15" s="84" t="s">
        <v>52</v>
      </c>
      <c r="F15" s="32">
        <v>150</v>
      </c>
      <c r="G15" s="34">
        <v>8.3000000000000007</v>
      </c>
      <c r="H15" s="33">
        <v>8.9700000000000006</v>
      </c>
      <c r="I15" s="33">
        <v>37.380000000000003</v>
      </c>
      <c r="J15" s="34">
        <v>262.5</v>
      </c>
      <c r="K15" s="32">
        <v>171</v>
      </c>
      <c r="L15" s="54"/>
    </row>
    <row r="16" spans="1:12" ht="14.5" x14ac:dyDescent="0.35">
      <c r="A16" s="17"/>
      <c r="B16" s="9"/>
      <c r="C16" s="41"/>
      <c r="D16" s="44" t="s">
        <v>21</v>
      </c>
      <c r="E16" s="84" t="s">
        <v>30</v>
      </c>
      <c r="F16" s="32">
        <v>15</v>
      </c>
      <c r="G16" s="33">
        <v>3.96</v>
      </c>
      <c r="H16" s="33">
        <v>3.99</v>
      </c>
      <c r="I16" s="31"/>
      <c r="J16" s="33">
        <v>52.59</v>
      </c>
      <c r="K16" s="32">
        <v>15</v>
      </c>
      <c r="L16" s="54"/>
    </row>
    <row r="17" spans="1:12" ht="14.5" x14ac:dyDescent="0.35">
      <c r="A17" s="17"/>
      <c r="B17" s="9"/>
      <c r="C17" s="41"/>
      <c r="D17" s="46" t="s">
        <v>48</v>
      </c>
      <c r="E17" s="84" t="s">
        <v>53</v>
      </c>
      <c r="F17" s="32">
        <v>200</v>
      </c>
      <c r="G17" s="33">
        <v>0.66</v>
      </c>
      <c r="H17" s="33">
        <v>0.09</v>
      </c>
      <c r="I17" s="33">
        <v>32.01</v>
      </c>
      <c r="J17" s="34">
        <v>132.80000000000001</v>
      </c>
      <c r="K17" s="32">
        <v>349</v>
      </c>
      <c r="L17" s="54"/>
    </row>
    <row r="18" spans="1:12" ht="14.5" x14ac:dyDescent="0.35">
      <c r="A18" s="17"/>
      <c r="B18" s="9"/>
      <c r="C18" s="41"/>
      <c r="D18" s="45" t="s">
        <v>43</v>
      </c>
      <c r="E18" s="84" t="s">
        <v>78</v>
      </c>
      <c r="F18" s="32">
        <v>45</v>
      </c>
      <c r="G18" s="33">
        <v>3.94</v>
      </c>
      <c r="H18" s="33">
        <v>1.51</v>
      </c>
      <c r="I18" s="34">
        <v>25.2</v>
      </c>
      <c r="J18" s="34">
        <v>132.30000000000001</v>
      </c>
      <c r="K18" s="32">
        <v>428</v>
      </c>
      <c r="L18" s="54"/>
    </row>
    <row r="19" spans="1:12" ht="14.5" x14ac:dyDescent="0.35">
      <c r="A19" s="17"/>
      <c r="B19" s="9"/>
      <c r="C19" s="41"/>
      <c r="D19" s="12" t="s">
        <v>22</v>
      </c>
      <c r="E19" s="83"/>
      <c r="F19" s="13"/>
      <c r="G19" s="39">
        <f>SUM(G12:G18)</f>
        <v>31.900000000000002</v>
      </c>
      <c r="H19" s="39">
        <f t="shared" ref="H19:J19" si="0">SUM(H12:H18)</f>
        <v>49.08</v>
      </c>
      <c r="I19" s="39">
        <f t="shared" si="0"/>
        <v>111.04</v>
      </c>
      <c r="J19" s="39">
        <f t="shared" si="0"/>
        <v>1019.56</v>
      </c>
      <c r="K19" s="49"/>
      <c r="L19" s="54">
        <v>0</v>
      </c>
    </row>
    <row r="20" spans="1:12" s="70" customFormat="1" ht="15" customHeight="1" thickBot="1" x14ac:dyDescent="0.35">
      <c r="A20" s="71">
        <f>A6</f>
        <v>1</v>
      </c>
      <c r="B20" s="72">
        <f>B6</f>
        <v>1</v>
      </c>
      <c r="C20" s="92" t="s">
        <v>4</v>
      </c>
      <c r="D20" s="93"/>
      <c r="E20" s="85"/>
      <c r="F20" s="68"/>
      <c r="G20" s="73">
        <f>G11+G19</f>
        <v>60.850000000000009</v>
      </c>
      <c r="H20" s="73">
        <f t="shared" ref="H20:J20" si="1">H11+H19</f>
        <v>78.900000000000006</v>
      </c>
      <c r="I20" s="73">
        <f t="shared" si="1"/>
        <v>189.52</v>
      </c>
      <c r="J20" s="73">
        <f t="shared" si="1"/>
        <v>1723.56</v>
      </c>
      <c r="K20" s="69"/>
      <c r="L20" s="53">
        <v>0</v>
      </c>
    </row>
    <row r="21" spans="1:12" ht="14.5" x14ac:dyDescent="0.35">
      <c r="A21" s="8">
        <v>1</v>
      </c>
      <c r="B21" s="9">
        <v>2</v>
      </c>
      <c r="C21" s="16" t="s">
        <v>20</v>
      </c>
      <c r="D21" s="38" t="s">
        <v>21</v>
      </c>
      <c r="E21" s="84" t="s">
        <v>47</v>
      </c>
      <c r="F21" s="32">
        <v>30</v>
      </c>
      <c r="G21" s="33">
        <v>0.83</v>
      </c>
      <c r="H21" s="33">
        <v>2.16</v>
      </c>
      <c r="I21" s="33">
        <v>4.37</v>
      </c>
      <c r="J21" s="34">
        <v>40.14</v>
      </c>
      <c r="K21" s="60" t="s">
        <v>57</v>
      </c>
      <c r="L21" s="54"/>
    </row>
    <row r="22" spans="1:12" ht="14.5" x14ac:dyDescent="0.35">
      <c r="A22" s="8"/>
      <c r="B22" s="9"/>
      <c r="C22" s="6"/>
      <c r="D22" s="38" t="s">
        <v>42</v>
      </c>
      <c r="E22" s="84" t="s">
        <v>32</v>
      </c>
      <c r="F22" s="32">
        <v>90</v>
      </c>
      <c r="G22" s="33">
        <v>8.9700000000000006</v>
      </c>
      <c r="H22" s="33">
        <v>24.36</v>
      </c>
      <c r="I22" s="33">
        <v>9.15</v>
      </c>
      <c r="J22" s="32">
        <v>290.7</v>
      </c>
      <c r="K22" s="40">
        <v>274</v>
      </c>
      <c r="L22" s="54"/>
    </row>
    <row r="23" spans="1:12" ht="14.5" x14ac:dyDescent="0.35">
      <c r="A23" s="8"/>
      <c r="B23" s="9"/>
      <c r="C23" s="6"/>
      <c r="D23" s="38" t="s">
        <v>42</v>
      </c>
      <c r="E23" s="84" t="s">
        <v>33</v>
      </c>
      <c r="F23" s="32">
        <v>150</v>
      </c>
      <c r="G23" s="33">
        <v>5.46</v>
      </c>
      <c r="H23" s="33">
        <v>5.79</v>
      </c>
      <c r="I23" s="33">
        <v>30.47</v>
      </c>
      <c r="J23" s="33">
        <v>195.71</v>
      </c>
      <c r="K23" s="40">
        <v>309</v>
      </c>
      <c r="L23" s="54"/>
    </row>
    <row r="24" spans="1:12" ht="14.5" x14ac:dyDescent="0.35">
      <c r="A24" s="8"/>
      <c r="B24" s="9"/>
      <c r="C24" s="6"/>
      <c r="D24" s="38" t="s">
        <v>48</v>
      </c>
      <c r="E24" s="84" t="s">
        <v>34</v>
      </c>
      <c r="F24" s="32">
        <v>200</v>
      </c>
      <c r="G24" s="32">
        <v>1</v>
      </c>
      <c r="H24" s="31"/>
      <c r="I24" s="34">
        <v>20.2</v>
      </c>
      <c r="J24" s="34">
        <v>84.8</v>
      </c>
      <c r="K24" s="40">
        <v>389</v>
      </c>
      <c r="L24" s="54"/>
    </row>
    <row r="25" spans="1:12" ht="14.5" x14ac:dyDescent="0.35">
      <c r="A25" s="8"/>
      <c r="B25" s="9"/>
      <c r="C25" s="6"/>
      <c r="D25" s="38" t="s">
        <v>43</v>
      </c>
      <c r="E25" s="81" t="s">
        <v>77</v>
      </c>
      <c r="F25" s="32">
        <v>40</v>
      </c>
      <c r="G25" s="33">
        <v>3.5</v>
      </c>
      <c r="H25" s="33">
        <v>1.34</v>
      </c>
      <c r="I25" s="34">
        <v>22.4</v>
      </c>
      <c r="J25" s="32">
        <v>117.6</v>
      </c>
      <c r="K25" s="40">
        <v>428</v>
      </c>
      <c r="L25" s="54"/>
    </row>
    <row r="26" spans="1:12" ht="14.5" x14ac:dyDescent="0.35">
      <c r="A26" s="10"/>
      <c r="B26" s="11"/>
      <c r="C26" s="5"/>
      <c r="D26" s="12" t="s">
        <v>22</v>
      </c>
      <c r="E26" s="83"/>
      <c r="F26" s="63"/>
      <c r="G26" s="13">
        <f>SUM(G21:G25)</f>
        <v>19.760000000000002</v>
      </c>
      <c r="H26" s="13">
        <f>SUM(H21:H25)</f>
        <v>33.650000000000006</v>
      </c>
      <c r="I26" s="13">
        <f>SUM(I21:I25)</f>
        <v>86.59</v>
      </c>
      <c r="J26" s="13">
        <f>SUM(J21:J25)</f>
        <v>728.94999999999993</v>
      </c>
      <c r="K26" s="40"/>
      <c r="L26" s="54">
        <v>0</v>
      </c>
    </row>
    <row r="27" spans="1:12" ht="14.5" x14ac:dyDescent="0.35">
      <c r="A27" s="10">
        <v>1</v>
      </c>
      <c r="B27" s="11">
        <v>2</v>
      </c>
      <c r="C27" s="47" t="s">
        <v>49</v>
      </c>
      <c r="D27" s="38" t="s">
        <v>21</v>
      </c>
      <c r="E27" s="84" t="s">
        <v>54</v>
      </c>
      <c r="F27" s="32">
        <v>60</v>
      </c>
      <c r="G27" s="33">
        <v>1.65</v>
      </c>
      <c r="H27" s="33">
        <v>4.32</v>
      </c>
      <c r="I27" s="33">
        <v>8.73</v>
      </c>
      <c r="J27" s="33">
        <v>80.28</v>
      </c>
      <c r="K27" s="31"/>
      <c r="L27" s="54"/>
    </row>
    <row r="28" spans="1:12" ht="14.5" x14ac:dyDescent="0.35">
      <c r="A28" s="10"/>
      <c r="B28" s="11"/>
      <c r="C28" s="41"/>
      <c r="D28" s="38" t="s">
        <v>42</v>
      </c>
      <c r="E28" s="84" t="s">
        <v>55</v>
      </c>
      <c r="F28" s="31" t="s">
        <v>56</v>
      </c>
      <c r="G28" s="33">
        <v>1.72</v>
      </c>
      <c r="H28" s="33">
        <v>4.88</v>
      </c>
      <c r="I28" s="33">
        <v>19.309999999999999</v>
      </c>
      <c r="J28" s="33">
        <v>127.81</v>
      </c>
      <c r="K28" s="33">
        <v>82.02</v>
      </c>
      <c r="L28" s="54"/>
    </row>
    <row r="29" spans="1:12" ht="14.5" x14ac:dyDescent="0.35">
      <c r="A29" s="10"/>
      <c r="B29" s="11"/>
      <c r="C29" s="41"/>
      <c r="D29" s="38" t="s">
        <v>42</v>
      </c>
      <c r="E29" s="84" t="s">
        <v>32</v>
      </c>
      <c r="F29" s="32">
        <v>100</v>
      </c>
      <c r="G29" s="33">
        <v>9.9700000000000006</v>
      </c>
      <c r="H29" s="33">
        <v>27.07</v>
      </c>
      <c r="I29" s="33">
        <v>10.17</v>
      </c>
      <c r="J29" s="32">
        <v>323</v>
      </c>
      <c r="K29" s="32">
        <v>274</v>
      </c>
      <c r="L29" s="54"/>
    </row>
    <row r="30" spans="1:12" ht="14.5" x14ac:dyDescent="0.35">
      <c r="A30" s="10"/>
      <c r="B30" s="11"/>
      <c r="C30" s="41"/>
      <c r="D30" s="38" t="s">
        <v>42</v>
      </c>
      <c r="E30" s="84" t="s">
        <v>33</v>
      </c>
      <c r="F30" s="32">
        <v>150</v>
      </c>
      <c r="G30" s="33">
        <v>5.46</v>
      </c>
      <c r="H30" s="33">
        <v>5.79</v>
      </c>
      <c r="I30" s="33">
        <v>30.47</v>
      </c>
      <c r="J30" s="33">
        <v>195.71</v>
      </c>
      <c r="K30" s="32">
        <v>309</v>
      </c>
      <c r="L30" s="54"/>
    </row>
    <row r="31" spans="1:12" ht="14.5" x14ac:dyDescent="0.35">
      <c r="A31" s="10"/>
      <c r="B31" s="11"/>
      <c r="C31" s="41"/>
      <c r="D31" s="38" t="s">
        <v>48</v>
      </c>
      <c r="E31" s="84" t="s">
        <v>34</v>
      </c>
      <c r="F31" s="32">
        <v>200</v>
      </c>
      <c r="G31" s="32">
        <v>1</v>
      </c>
      <c r="H31" s="31"/>
      <c r="I31" s="34">
        <v>20.2</v>
      </c>
      <c r="J31" s="34">
        <v>84.8</v>
      </c>
      <c r="K31" s="32">
        <v>389</v>
      </c>
      <c r="L31" s="54"/>
    </row>
    <row r="32" spans="1:12" ht="14.5" x14ac:dyDescent="0.35">
      <c r="A32" s="10"/>
      <c r="B32" s="11"/>
      <c r="C32" s="41"/>
      <c r="D32" s="38" t="s">
        <v>43</v>
      </c>
      <c r="E32" s="84" t="s">
        <v>78</v>
      </c>
      <c r="F32" s="32">
        <v>55</v>
      </c>
      <c r="G32" s="33">
        <v>4.82</v>
      </c>
      <c r="H32" s="33">
        <v>1.85</v>
      </c>
      <c r="I32" s="34">
        <v>30.8</v>
      </c>
      <c r="J32" s="34">
        <v>161.69999999999999</v>
      </c>
      <c r="K32" s="32">
        <v>428</v>
      </c>
      <c r="L32" s="54"/>
    </row>
    <row r="33" spans="1:12" ht="14.5" x14ac:dyDescent="0.35">
      <c r="A33" s="10"/>
      <c r="B33" s="11"/>
      <c r="C33" s="41"/>
      <c r="D33" s="12" t="s">
        <v>22</v>
      </c>
      <c r="E33" s="86"/>
      <c r="F33" s="55"/>
      <c r="G33" s="74">
        <f>SUM(G27:G32)</f>
        <v>24.62</v>
      </c>
      <c r="H33" s="74">
        <f t="shared" ref="H33:J33" si="2">SUM(H27:H32)</f>
        <v>43.91</v>
      </c>
      <c r="I33" s="74">
        <f t="shared" si="2"/>
        <v>119.68</v>
      </c>
      <c r="J33" s="74">
        <f t="shared" si="2"/>
        <v>973.3</v>
      </c>
      <c r="K33" s="51"/>
      <c r="L33" s="54">
        <v>0</v>
      </c>
    </row>
    <row r="34" spans="1:12" s="70" customFormat="1" ht="15.75" customHeight="1" thickBot="1" x14ac:dyDescent="0.35">
      <c r="A34" s="67">
        <f>A21</f>
        <v>1</v>
      </c>
      <c r="B34" s="67">
        <f>B21</f>
        <v>2</v>
      </c>
      <c r="C34" s="92" t="s">
        <v>4</v>
      </c>
      <c r="D34" s="93"/>
      <c r="E34" s="85"/>
      <c r="F34" s="68"/>
      <c r="G34" s="73">
        <f>G26+G33</f>
        <v>44.38</v>
      </c>
      <c r="H34" s="73">
        <f t="shared" ref="H34:J34" si="3">H26+H33</f>
        <v>77.56</v>
      </c>
      <c r="I34" s="73">
        <f t="shared" si="3"/>
        <v>206.27</v>
      </c>
      <c r="J34" s="73">
        <f t="shared" si="3"/>
        <v>1702.25</v>
      </c>
      <c r="K34" s="69"/>
      <c r="L34" s="53">
        <v>0</v>
      </c>
    </row>
    <row r="35" spans="1:12" ht="14.5" x14ac:dyDescent="0.35">
      <c r="A35" s="14">
        <v>1</v>
      </c>
      <c r="B35" s="15">
        <v>3</v>
      </c>
      <c r="C35" s="16" t="s">
        <v>20</v>
      </c>
      <c r="D35" s="38" t="s">
        <v>42</v>
      </c>
      <c r="E35" s="84" t="s">
        <v>35</v>
      </c>
      <c r="F35" s="31" t="s">
        <v>46</v>
      </c>
      <c r="G35" s="33">
        <v>7.31</v>
      </c>
      <c r="H35" s="32">
        <v>11</v>
      </c>
      <c r="I35" s="34">
        <v>39.200000000000003</v>
      </c>
      <c r="J35" s="33">
        <v>285.99</v>
      </c>
      <c r="K35" s="33">
        <v>174.01</v>
      </c>
      <c r="L35" s="54"/>
    </row>
    <row r="36" spans="1:12" ht="14.5" x14ac:dyDescent="0.35">
      <c r="A36" s="17"/>
      <c r="B36" s="9"/>
      <c r="C36" s="6"/>
      <c r="D36" s="38" t="s">
        <v>21</v>
      </c>
      <c r="E36" s="84" t="s">
        <v>39</v>
      </c>
      <c r="F36" s="32">
        <v>10</v>
      </c>
      <c r="G36" s="33">
        <v>0.08</v>
      </c>
      <c r="H36" s="33">
        <v>7.26</v>
      </c>
      <c r="I36" s="33">
        <v>0.14000000000000001</v>
      </c>
      <c r="J36" s="33">
        <v>66.06</v>
      </c>
      <c r="K36" s="32">
        <v>14</v>
      </c>
      <c r="L36" s="54"/>
    </row>
    <row r="37" spans="1:12" ht="14.5" x14ac:dyDescent="0.35">
      <c r="A37" s="17"/>
      <c r="B37" s="9"/>
      <c r="C37" s="6"/>
      <c r="D37" s="38" t="s">
        <v>21</v>
      </c>
      <c r="E37" s="84" t="s">
        <v>30</v>
      </c>
      <c r="F37" s="32">
        <v>20</v>
      </c>
      <c r="G37" s="33">
        <v>5.28</v>
      </c>
      <c r="H37" s="33">
        <v>5.32</v>
      </c>
      <c r="I37" s="31"/>
      <c r="J37" s="33">
        <v>70.12</v>
      </c>
      <c r="K37" s="32">
        <v>15</v>
      </c>
      <c r="L37" s="54"/>
    </row>
    <row r="38" spans="1:12" ht="14.5" x14ac:dyDescent="0.35">
      <c r="A38" s="17"/>
      <c r="B38" s="9"/>
      <c r="C38" s="6"/>
      <c r="D38" s="38" t="s">
        <v>43</v>
      </c>
      <c r="E38" s="84" t="s">
        <v>78</v>
      </c>
      <c r="F38" s="32">
        <v>50</v>
      </c>
      <c r="G38" s="33">
        <v>4.38</v>
      </c>
      <c r="H38" s="33">
        <v>1.68</v>
      </c>
      <c r="I38" s="32">
        <v>28</v>
      </c>
      <c r="J38" s="32">
        <v>147</v>
      </c>
      <c r="K38" s="32">
        <v>428</v>
      </c>
      <c r="L38" s="54"/>
    </row>
    <row r="39" spans="1:12" ht="14.5" x14ac:dyDescent="0.35">
      <c r="A39" s="17"/>
      <c r="B39" s="9"/>
      <c r="C39" s="6"/>
      <c r="D39" s="37" t="s">
        <v>45</v>
      </c>
      <c r="E39" s="84" t="s">
        <v>36</v>
      </c>
      <c r="F39" s="32">
        <v>1</v>
      </c>
      <c r="G39" s="31"/>
      <c r="H39" s="31"/>
      <c r="I39" s="31"/>
      <c r="J39" s="31"/>
      <c r="K39" s="32">
        <v>338</v>
      </c>
      <c r="L39" s="54"/>
    </row>
    <row r="40" spans="1:12" ht="14.5" x14ac:dyDescent="0.35">
      <c r="A40" s="17"/>
      <c r="B40" s="9"/>
      <c r="C40" s="6"/>
      <c r="D40" s="38" t="s">
        <v>44</v>
      </c>
      <c r="E40" s="84" t="s">
        <v>79</v>
      </c>
      <c r="F40" s="31" t="s">
        <v>80</v>
      </c>
      <c r="G40" s="33">
        <v>0.13</v>
      </c>
      <c r="H40" s="33">
        <v>0.02</v>
      </c>
      <c r="I40" s="34">
        <v>15.2</v>
      </c>
      <c r="J40" s="32">
        <v>62</v>
      </c>
      <c r="K40" s="32">
        <v>377</v>
      </c>
      <c r="L40" s="54"/>
    </row>
    <row r="41" spans="1:12" ht="14.5" x14ac:dyDescent="0.35">
      <c r="A41" s="18"/>
      <c r="B41" s="11"/>
      <c r="C41" s="5"/>
      <c r="D41" s="12" t="s">
        <v>22</v>
      </c>
      <c r="E41" s="83"/>
      <c r="F41" s="13"/>
      <c r="G41" s="39">
        <f>SUM(G35:G40)</f>
        <v>17.18</v>
      </c>
      <c r="H41" s="39">
        <f t="shared" ref="H41:J41" si="4">SUM(H35:H40)</f>
        <v>25.279999999999998</v>
      </c>
      <c r="I41" s="39">
        <f t="shared" si="4"/>
        <v>82.54</v>
      </c>
      <c r="J41" s="39">
        <f t="shared" si="4"/>
        <v>631.17000000000007</v>
      </c>
      <c r="K41" s="49"/>
      <c r="L41" s="54">
        <v>0</v>
      </c>
    </row>
    <row r="42" spans="1:12" ht="14.5" x14ac:dyDescent="0.35">
      <c r="A42" s="17">
        <v>1</v>
      </c>
      <c r="B42" s="9">
        <v>3</v>
      </c>
      <c r="C42" s="47" t="s">
        <v>49</v>
      </c>
      <c r="D42" s="38" t="s">
        <v>42</v>
      </c>
      <c r="E42" s="84" t="s">
        <v>59</v>
      </c>
      <c r="F42" s="32">
        <v>200</v>
      </c>
      <c r="G42" s="33">
        <v>2.39</v>
      </c>
      <c r="H42" s="33">
        <v>2.4700000000000002</v>
      </c>
      <c r="I42" s="33">
        <v>21.65</v>
      </c>
      <c r="J42" s="33">
        <v>153.77000000000001</v>
      </c>
      <c r="K42" s="31"/>
      <c r="L42" s="54"/>
    </row>
    <row r="43" spans="1:12" ht="14.5" x14ac:dyDescent="0.35">
      <c r="A43" s="17"/>
      <c r="B43" s="9"/>
      <c r="C43" s="41"/>
      <c r="D43" s="38" t="s">
        <v>42</v>
      </c>
      <c r="E43" s="84" t="s">
        <v>60</v>
      </c>
      <c r="F43" s="32">
        <v>90</v>
      </c>
      <c r="G43" s="33">
        <v>10.56</v>
      </c>
      <c r="H43" s="33">
        <v>27.35</v>
      </c>
      <c r="I43" s="33">
        <v>10.83</v>
      </c>
      <c r="J43" s="33">
        <v>333.84</v>
      </c>
      <c r="K43" s="33">
        <v>268.01</v>
      </c>
      <c r="L43" s="54"/>
    </row>
    <row r="44" spans="1:12" ht="14.5" x14ac:dyDescent="0.35">
      <c r="A44" s="17"/>
      <c r="B44" s="9"/>
      <c r="C44" s="41"/>
      <c r="D44" s="44" t="s">
        <v>42</v>
      </c>
      <c r="E44" s="84" t="s">
        <v>61</v>
      </c>
      <c r="F44" s="32">
        <v>150</v>
      </c>
      <c r="G44" s="34">
        <v>3.8</v>
      </c>
      <c r="H44" s="33">
        <v>7.14</v>
      </c>
      <c r="I44" s="34">
        <v>39.6</v>
      </c>
      <c r="J44" s="33">
        <v>237.59</v>
      </c>
      <c r="K44" s="31"/>
      <c r="L44" s="54"/>
    </row>
    <row r="45" spans="1:12" ht="14.5" x14ac:dyDescent="0.35">
      <c r="A45" s="17"/>
      <c r="B45" s="9"/>
      <c r="C45" s="41"/>
      <c r="D45" s="89"/>
      <c r="E45" s="84" t="s">
        <v>62</v>
      </c>
      <c r="F45" s="32">
        <v>20</v>
      </c>
      <c r="G45" s="34">
        <v>0.2</v>
      </c>
      <c r="H45" s="34">
        <v>0.4</v>
      </c>
      <c r="I45" s="34">
        <v>1.6</v>
      </c>
      <c r="J45" s="33">
        <v>11.33</v>
      </c>
      <c r="K45" s="32">
        <v>326</v>
      </c>
      <c r="L45" s="54"/>
    </row>
    <row r="46" spans="1:12" ht="14.5" x14ac:dyDescent="0.35">
      <c r="A46" s="17"/>
      <c r="B46" s="9"/>
      <c r="C46" s="41"/>
      <c r="D46" s="90" t="s">
        <v>63</v>
      </c>
      <c r="E46" s="84" t="s">
        <v>41</v>
      </c>
      <c r="F46" s="32">
        <v>200</v>
      </c>
      <c r="G46" s="33">
        <v>0.52</v>
      </c>
      <c r="H46" s="33">
        <v>0.18</v>
      </c>
      <c r="I46" s="33">
        <v>28.86</v>
      </c>
      <c r="J46" s="34">
        <v>122.6</v>
      </c>
      <c r="K46" s="32">
        <v>388</v>
      </c>
      <c r="L46" s="54"/>
    </row>
    <row r="47" spans="1:12" ht="14.5" x14ac:dyDescent="0.35">
      <c r="A47" s="17"/>
      <c r="B47" s="9"/>
      <c r="C47" s="41"/>
      <c r="D47" s="90" t="s">
        <v>43</v>
      </c>
      <c r="E47" s="84" t="s">
        <v>78</v>
      </c>
      <c r="F47" s="32">
        <v>40</v>
      </c>
      <c r="G47" s="34">
        <v>3.5</v>
      </c>
      <c r="H47" s="33">
        <v>1.34</v>
      </c>
      <c r="I47" s="34">
        <v>22.4</v>
      </c>
      <c r="J47" s="34">
        <v>117.6</v>
      </c>
      <c r="K47" s="32">
        <v>428</v>
      </c>
      <c r="L47" s="54"/>
    </row>
    <row r="48" spans="1:12" ht="14.5" x14ac:dyDescent="0.35">
      <c r="A48" s="17"/>
      <c r="B48" s="9"/>
      <c r="C48" s="41"/>
      <c r="D48" s="12" t="s">
        <v>22</v>
      </c>
      <c r="E48" s="87"/>
      <c r="F48" s="42"/>
      <c r="G48" s="74">
        <f>SUM(G42:G47)</f>
        <v>20.97</v>
      </c>
      <c r="H48" s="74">
        <f t="shared" ref="H48:J48" si="5">SUM(H42:H47)</f>
        <v>38.880000000000003</v>
      </c>
      <c r="I48" s="74">
        <f t="shared" si="5"/>
        <v>124.94</v>
      </c>
      <c r="J48" s="74">
        <f t="shared" si="5"/>
        <v>976.73000000000013</v>
      </c>
      <c r="K48" s="43"/>
      <c r="L48" s="54"/>
    </row>
    <row r="49" spans="1:12" ht="15.75" customHeight="1" thickBot="1" x14ac:dyDescent="0.3">
      <c r="A49" s="21">
        <f>A35</f>
        <v>1</v>
      </c>
      <c r="B49" s="22">
        <f>B35</f>
        <v>3</v>
      </c>
      <c r="C49" s="92" t="s">
        <v>4</v>
      </c>
      <c r="D49" s="95"/>
      <c r="E49" s="88"/>
      <c r="F49" s="23"/>
      <c r="G49" s="66">
        <f>G41+G48</f>
        <v>38.15</v>
      </c>
      <c r="H49" s="66">
        <f t="shared" ref="H49:J49" si="6">H41+H48</f>
        <v>64.16</v>
      </c>
      <c r="I49" s="66">
        <f t="shared" si="6"/>
        <v>207.48000000000002</v>
      </c>
      <c r="J49" s="66">
        <f t="shared" si="6"/>
        <v>1607.9</v>
      </c>
      <c r="K49" s="50"/>
      <c r="L49" s="54">
        <v>0</v>
      </c>
    </row>
    <row r="50" spans="1:12" ht="14.5" x14ac:dyDescent="0.35">
      <c r="A50" s="14">
        <v>1</v>
      </c>
      <c r="B50" s="15">
        <v>4</v>
      </c>
      <c r="C50" s="16" t="s">
        <v>20</v>
      </c>
      <c r="D50" s="38" t="s">
        <v>42</v>
      </c>
      <c r="E50" s="84" t="s">
        <v>81</v>
      </c>
      <c r="F50" s="32">
        <v>90</v>
      </c>
      <c r="G50" s="34">
        <v>16.2</v>
      </c>
      <c r="H50" s="34">
        <v>16.2</v>
      </c>
      <c r="I50" s="33">
        <v>2.34</v>
      </c>
      <c r="J50" s="34">
        <v>261.89999999999998</v>
      </c>
      <c r="K50" s="32">
        <v>232</v>
      </c>
      <c r="L50" s="54"/>
    </row>
    <row r="51" spans="1:12" ht="14.5" x14ac:dyDescent="0.35">
      <c r="A51" s="17"/>
      <c r="B51" s="9"/>
      <c r="C51" s="6"/>
      <c r="D51" s="38" t="s">
        <v>42</v>
      </c>
      <c r="E51" s="84" t="s">
        <v>37</v>
      </c>
      <c r="F51" s="32">
        <v>150</v>
      </c>
      <c r="G51" s="33">
        <v>3.07</v>
      </c>
      <c r="H51" s="34">
        <v>4.8</v>
      </c>
      <c r="I51" s="33">
        <v>20.47</v>
      </c>
      <c r="J51" s="33">
        <v>137.27000000000001</v>
      </c>
      <c r="K51" s="32">
        <v>312</v>
      </c>
      <c r="L51" s="54"/>
    </row>
    <row r="52" spans="1:12" ht="14.5" x14ac:dyDescent="0.35">
      <c r="A52" s="17"/>
      <c r="B52" s="9"/>
      <c r="C52" s="6"/>
      <c r="D52" s="38" t="s">
        <v>44</v>
      </c>
      <c r="E52" s="84" t="s">
        <v>27</v>
      </c>
      <c r="F52" s="32">
        <v>200</v>
      </c>
      <c r="G52" s="33">
        <v>7.0000000000000007E-2</v>
      </c>
      <c r="H52" s="33">
        <v>0.02</v>
      </c>
      <c r="I52" s="32">
        <v>15</v>
      </c>
      <c r="J52" s="32">
        <v>60</v>
      </c>
      <c r="K52" s="32">
        <v>376</v>
      </c>
      <c r="L52" s="54"/>
    </row>
    <row r="53" spans="1:12" ht="14.5" x14ac:dyDescent="0.35">
      <c r="A53" s="17"/>
      <c r="B53" s="9"/>
      <c r="C53" s="6"/>
      <c r="D53" s="38" t="s">
        <v>43</v>
      </c>
      <c r="E53" s="84" t="s">
        <v>78</v>
      </c>
      <c r="F53" s="32">
        <v>60</v>
      </c>
      <c r="G53" s="33">
        <v>5.26</v>
      </c>
      <c r="H53" s="33">
        <v>2.02</v>
      </c>
      <c r="I53" s="34">
        <v>33.6</v>
      </c>
      <c r="J53" s="34">
        <v>176.4</v>
      </c>
      <c r="K53" s="32">
        <v>428</v>
      </c>
      <c r="L53" s="54"/>
    </row>
    <row r="54" spans="1:12" ht="14.5" x14ac:dyDescent="0.35">
      <c r="A54" s="18"/>
      <c r="B54" s="11"/>
      <c r="C54" s="5"/>
      <c r="D54" s="12" t="s">
        <v>22</v>
      </c>
      <c r="E54" s="83"/>
      <c r="F54" s="13"/>
      <c r="G54" s="64">
        <f>SUM(G50:G53)</f>
        <v>24.6</v>
      </c>
      <c r="H54" s="64">
        <f t="shared" ref="H54:J54" si="7">SUM(H50:H53)</f>
        <v>23.04</v>
      </c>
      <c r="I54" s="64">
        <f t="shared" si="7"/>
        <v>71.41</v>
      </c>
      <c r="J54" s="64">
        <f t="shared" si="7"/>
        <v>635.56999999999994</v>
      </c>
      <c r="K54" s="49"/>
      <c r="L54" s="54">
        <v>0</v>
      </c>
    </row>
    <row r="55" spans="1:12" ht="14.5" x14ac:dyDescent="0.35">
      <c r="A55" s="17">
        <v>1</v>
      </c>
      <c r="B55" s="9">
        <v>4</v>
      </c>
      <c r="C55" s="47" t="s">
        <v>49</v>
      </c>
      <c r="D55" s="38" t="s">
        <v>42</v>
      </c>
      <c r="E55" s="84" t="s">
        <v>64</v>
      </c>
      <c r="F55" s="31" t="s">
        <v>46</v>
      </c>
      <c r="G55" s="33">
        <v>2.95</v>
      </c>
      <c r="H55" s="33">
        <v>2.71</v>
      </c>
      <c r="I55" s="33">
        <v>25.26</v>
      </c>
      <c r="J55" s="34">
        <v>115.4</v>
      </c>
      <c r="K55" s="33">
        <v>96.02</v>
      </c>
      <c r="L55" s="54"/>
    </row>
    <row r="56" spans="1:12" ht="14.5" x14ac:dyDescent="0.35">
      <c r="A56" s="17"/>
      <c r="B56" s="9"/>
      <c r="C56" s="41"/>
      <c r="D56" s="38" t="s">
        <v>42</v>
      </c>
      <c r="E56" s="84" t="s">
        <v>81</v>
      </c>
      <c r="F56" s="32">
        <v>90</v>
      </c>
      <c r="G56" s="34">
        <v>16.2</v>
      </c>
      <c r="H56" s="34">
        <v>16.2</v>
      </c>
      <c r="I56" s="33">
        <v>2.34</v>
      </c>
      <c r="J56" s="34">
        <v>261.89999999999998</v>
      </c>
      <c r="K56" s="32">
        <v>232</v>
      </c>
      <c r="L56" s="54"/>
    </row>
    <row r="57" spans="1:12" ht="14.5" x14ac:dyDescent="0.35">
      <c r="A57" s="17"/>
      <c r="B57" s="9"/>
      <c r="C57" s="41"/>
      <c r="D57" s="38" t="s">
        <v>42</v>
      </c>
      <c r="E57" s="84" t="s">
        <v>37</v>
      </c>
      <c r="F57" s="32">
        <v>150</v>
      </c>
      <c r="G57" s="33">
        <v>3.07</v>
      </c>
      <c r="H57" s="34">
        <v>4.8</v>
      </c>
      <c r="I57" s="33">
        <v>20.47</v>
      </c>
      <c r="J57" s="33">
        <v>137.27000000000001</v>
      </c>
      <c r="K57" s="32">
        <v>312</v>
      </c>
      <c r="L57" s="54"/>
    </row>
    <row r="58" spans="1:12" ht="14.5" x14ac:dyDescent="0.35">
      <c r="A58" s="17"/>
      <c r="B58" s="9"/>
      <c r="C58" s="41"/>
      <c r="D58" s="90" t="s">
        <v>48</v>
      </c>
      <c r="E58" s="84" t="s">
        <v>65</v>
      </c>
      <c r="F58" s="32">
        <v>200</v>
      </c>
      <c r="G58" s="34">
        <v>0.1</v>
      </c>
      <c r="H58" s="33">
        <v>0.04</v>
      </c>
      <c r="I58" s="32">
        <v>24</v>
      </c>
      <c r="J58" s="32">
        <v>95</v>
      </c>
      <c r="K58" s="32">
        <v>352</v>
      </c>
      <c r="L58" s="54"/>
    </row>
    <row r="59" spans="1:12" ht="14.5" x14ac:dyDescent="0.35">
      <c r="A59" s="17"/>
      <c r="B59" s="9"/>
      <c r="C59" s="41"/>
      <c r="D59" s="38" t="s">
        <v>43</v>
      </c>
      <c r="E59" s="84" t="s">
        <v>78</v>
      </c>
      <c r="F59" s="32">
        <v>40</v>
      </c>
      <c r="G59" s="34">
        <v>3.5</v>
      </c>
      <c r="H59" s="33">
        <v>1.34</v>
      </c>
      <c r="I59" s="34">
        <v>22.4</v>
      </c>
      <c r="J59" s="34">
        <v>117.6</v>
      </c>
      <c r="K59" s="32">
        <v>428</v>
      </c>
      <c r="L59" s="54"/>
    </row>
    <row r="60" spans="1:12" ht="14.5" x14ac:dyDescent="0.35">
      <c r="A60" s="17"/>
      <c r="B60" s="9"/>
      <c r="C60" s="41"/>
      <c r="D60" s="38" t="s">
        <v>76</v>
      </c>
      <c r="E60" s="84" t="s">
        <v>36</v>
      </c>
      <c r="F60" s="32">
        <v>1</v>
      </c>
      <c r="G60" s="31"/>
      <c r="H60" s="31"/>
      <c r="I60" s="31"/>
      <c r="J60" s="31"/>
      <c r="K60" s="32">
        <v>338</v>
      </c>
      <c r="L60" s="54"/>
    </row>
    <row r="61" spans="1:12" ht="14.5" x14ac:dyDescent="0.35">
      <c r="A61" s="17"/>
      <c r="B61" s="9"/>
      <c r="C61" s="41"/>
      <c r="D61" s="12" t="s">
        <v>22</v>
      </c>
      <c r="E61" s="86"/>
      <c r="F61" s="42"/>
      <c r="G61" s="74">
        <f>SUM(G55:G60)</f>
        <v>25.82</v>
      </c>
      <c r="H61" s="74">
        <f t="shared" ref="H61:J61" si="8">SUM(H55:H60)</f>
        <v>25.09</v>
      </c>
      <c r="I61" s="74">
        <f t="shared" si="8"/>
        <v>94.47</v>
      </c>
      <c r="J61" s="74">
        <f t="shared" si="8"/>
        <v>727.17</v>
      </c>
      <c r="K61" s="43"/>
      <c r="L61" s="54">
        <v>0</v>
      </c>
    </row>
    <row r="62" spans="1:12" ht="15.75" customHeight="1" thickBot="1" x14ac:dyDescent="0.3">
      <c r="A62" s="21">
        <f>A50</f>
        <v>1</v>
      </c>
      <c r="B62" s="22">
        <f>B50</f>
        <v>4</v>
      </c>
      <c r="C62" s="92" t="s">
        <v>4</v>
      </c>
      <c r="D62" s="93"/>
      <c r="E62" s="88"/>
      <c r="F62" s="23"/>
      <c r="G62" s="66">
        <f>G54+G61</f>
        <v>50.42</v>
      </c>
      <c r="H62" s="66">
        <f t="shared" ref="H62:J62" si="9">H54+H61</f>
        <v>48.129999999999995</v>
      </c>
      <c r="I62" s="66">
        <f t="shared" si="9"/>
        <v>165.88</v>
      </c>
      <c r="J62" s="66">
        <f t="shared" si="9"/>
        <v>1362.7399999999998</v>
      </c>
      <c r="K62" s="50"/>
      <c r="L62" s="54">
        <v>0</v>
      </c>
    </row>
    <row r="63" spans="1:12" ht="14.5" x14ac:dyDescent="0.35">
      <c r="A63" s="14">
        <v>1</v>
      </c>
      <c r="B63" s="15">
        <v>5</v>
      </c>
      <c r="C63" s="16" t="s">
        <v>20</v>
      </c>
      <c r="D63" s="35" t="s">
        <v>42</v>
      </c>
      <c r="E63" s="84" t="s">
        <v>68</v>
      </c>
      <c r="F63" s="32">
        <v>90</v>
      </c>
      <c r="G63" s="34">
        <v>14.2</v>
      </c>
      <c r="H63" s="33">
        <v>9.39</v>
      </c>
      <c r="I63" s="33">
        <v>15.01</v>
      </c>
      <c r="J63" s="33">
        <v>209.07</v>
      </c>
      <c r="K63" s="32">
        <v>223</v>
      </c>
      <c r="L63" s="54"/>
    </row>
    <row r="64" spans="1:12" ht="14.5" x14ac:dyDescent="0.35">
      <c r="A64" s="17"/>
      <c r="B64" s="9"/>
      <c r="C64" s="6"/>
      <c r="D64" s="38"/>
      <c r="E64" s="84" t="s">
        <v>82</v>
      </c>
      <c r="F64" s="32">
        <v>10</v>
      </c>
      <c r="G64" s="33">
        <v>0.72</v>
      </c>
      <c r="H64" s="32">
        <v>3</v>
      </c>
      <c r="I64" s="34">
        <v>5.6</v>
      </c>
      <c r="J64" s="32">
        <v>49</v>
      </c>
      <c r="K64" s="31"/>
      <c r="L64" s="54"/>
    </row>
    <row r="65" spans="1:12" ht="14.5" x14ac:dyDescent="0.35">
      <c r="A65" s="17"/>
      <c r="B65" s="9"/>
      <c r="C65" s="6"/>
      <c r="D65" s="36" t="s">
        <v>42</v>
      </c>
      <c r="E65" s="84" t="s">
        <v>83</v>
      </c>
      <c r="F65" s="31" t="s">
        <v>84</v>
      </c>
      <c r="G65" s="33">
        <v>6.58</v>
      </c>
      <c r="H65" s="33">
        <v>8.42</v>
      </c>
      <c r="I65" s="33">
        <v>33.78</v>
      </c>
      <c r="J65" s="34">
        <v>237.7</v>
      </c>
      <c r="K65" s="33">
        <v>173.02</v>
      </c>
      <c r="L65" s="54"/>
    </row>
    <row r="66" spans="1:12" ht="14.5" x14ac:dyDescent="0.35">
      <c r="A66" s="17"/>
      <c r="B66" s="9"/>
      <c r="C66" s="6"/>
      <c r="D66" s="38" t="s">
        <v>44</v>
      </c>
      <c r="E66" s="84" t="s">
        <v>27</v>
      </c>
      <c r="F66" s="32">
        <v>200</v>
      </c>
      <c r="G66" s="33">
        <v>7.0000000000000007E-2</v>
      </c>
      <c r="H66" s="33">
        <v>0.02</v>
      </c>
      <c r="I66" s="32">
        <v>15</v>
      </c>
      <c r="J66" s="32">
        <v>60</v>
      </c>
      <c r="K66" s="32">
        <v>376</v>
      </c>
      <c r="L66" s="54"/>
    </row>
    <row r="67" spans="1:12" ht="14.5" x14ac:dyDescent="0.35">
      <c r="A67" s="17"/>
      <c r="B67" s="9"/>
      <c r="C67" s="6"/>
      <c r="D67" s="38" t="s">
        <v>43</v>
      </c>
      <c r="E67" s="84" t="s">
        <v>78</v>
      </c>
      <c r="F67" s="32">
        <v>40</v>
      </c>
      <c r="G67" s="34">
        <v>3.5</v>
      </c>
      <c r="H67" s="33">
        <v>1.34</v>
      </c>
      <c r="I67" s="34">
        <v>22.4</v>
      </c>
      <c r="J67" s="34">
        <v>117.6</v>
      </c>
      <c r="K67" s="32">
        <v>428</v>
      </c>
      <c r="L67" s="54"/>
    </row>
    <row r="68" spans="1:12" ht="14.5" x14ac:dyDescent="0.35">
      <c r="A68" s="18"/>
      <c r="B68" s="11"/>
      <c r="C68" s="5"/>
      <c r="D68" s="12" t="s">
        <v>22</v>
      </c>
      <c r="E68" s="83"/>
      <c r="F68" s="63"/>
      <c r="G68" s="65">
        <f>SUM(G63:G67)</f>
        <v>25.07</v>
      </c>
      <c r="H68" s="65">
        <f t="shared" ref="H68:I68" si="10">SUM(H63:H67)</f>
        <v>22.17</v>
      </c>
      <c r="I68" s="65">
        <f t="shared" si="10"/>
        <v>91.789999999999992</v>
      </c>
      <c r="J68" s="65">
        <f>SUM(J63:J67)</f>
        <v>673.37</v>
      </c>
      <c r="K68" s="49"/>
      <c r="L68" s="54">
        <v>0</v>
      </c>
    </row>
    <row r="69" spans="1:12" ht="14.5" x14ac:dyDescent="0.35">
      <c r="A69" s="17">
        <v>1</v>
      </c>
      <c r="B69" s="9">
        <v>5</v>
      </c>
      <c r="C69" s="47" t="s">
        <v>49</v>
      </c>
      <c r="D69" s="38" t="s">
        <v>42</v>
      </c>
      <c r="E69" s="84" t="s">
        <v>66</v>
      </c>
      <c r="F69" s="31" t="s">
        <v>46</v>
      </c>
      <c r="G69" s="33">
        <v>6.14</v>
      </c>
      <c r="H69" s="33">
        <v>3.97</v>
      </c>
      <c r="I69" s="33">
        <v>17.38</v>
      </c>
      <c r="J69" s="33">
        <v>111.46</v>
      </c>
      <c r="K69" s="33">
        <v>88.02</v>
      </c>
      <c r="L69" s="54"/>
    </row>
    <row r="70" spans="1:12" ht="14.5" x14ac:dyDescent="0.35">
      <c r="A70" s="17"/>
      <c r="B70" s="9"/>
      <c r="C70" s="41"/>
      <c r="D70" s="38" t="s">
        <v>42</v>
      </c>
      <c r="E70" s="84" t="s">
        <v>67</v>
      </c>
      <c r="F70" s="32">
        <v>90</v>
      </c>
      <c r="G70" s="33">
        <v>15.12</v>
      </c>
      <c r="H70" s="33">
        <v>15.93</v>
      </c>
      <c r="I70" s="34">
        <v>2.7</v>
      </c>
      <c r="J70" s="34">
        <v>214.2</v>
      </c>
      <c r="K70" s="34">
        <v>7.9</v>
      </c>
      <c r="L70" s="54"/>
    </row>
    <row r="71" spans="1:12" ht="14.5" x14ac:dyDescent="0.35">
      <c r="A71" s="17"/>
      <c r="B71" s="9"/>
      <c r="C71" s="41"/>
      <c r="D71" s="38" t="s">
        <v>42</v>
      </c>
      <c r="E71" s="84" t="s">
        <v>33</v>
      </c>
      <c r="F71" s="32">
        <v>150</v>
      </c>
      <c r="G71" s="33">
        <v>5.46</v>
      </c>
      <c r="H71" s="33">
        <v>5.79</v>
      </c>
      <c r="I71" s="33">
        <v>30.47</v>
      </c>
      <c r="J71" s="33">
        <v>195.71</v>
      </c>
      <c r="K71" s="32">
        <v>309</v>
      </c>
      <c r="L71" s="54"/>
    </row>
    <row r="72" spans="1:12" ht="14.5" x14ac:dyDescent="0.35">
      <c r="A72" s="17"/>
      <c r="B72" s="9"/>
      <c r="C72" s="41"/>
      <c r="D72" s="38" t="s">
        <v>42</v>
      </c>
      <c r="E72" s="84" t="s">
        <v>68</v>
      </c>
      <c r="F72" s="32">
        <v>80</v>
      </c>
      <c r="G72" s="33">
        <v>12.62</v>
      </c>
      <c r="H72" s="33">
        <v>8.34</v>
      </c>
      <c r="I72" s="33">
        <v>13.34</v>
      </c>
      <c r="J72" s="33">
        <v>185.84</v>
      </c>
      <c r="K72" s="32">
        <v>223</v>
      </c>
      <c r="L72" s="54"/>
    </row>
    <row r="73" spans="1:12" ht="14.5" x14ac:dyDescent="0.35">
      <c r="A73" s="17"/>
      <c r="B73" s="9"/>
      <c r="C73" s="41"/>
      <c r="D73" s="46"/>
      <c r="E73" s="84" t="s">
        <v>82</v>
      </c>
      <c r="F73" s="32">
        <v>10</v>
      </c>
      <c r="G73" s="33">
        <v>0.72</v>
      </c>
      <c r="H73" s="32">
        <v>3</v>
      </c>
      <c r="I73" s="34">
        <v>5.6</v>
      </c>
      <c r="J73" s="32">
        <v>49</v>
      </c>
      <c r="K73" s="31"/>
      <c r="L73" s="54"/>
    </row>
    <row r="74" spans="1:12" ht="14.5" x14ac:dyDescent="0.35">
      <c r="A74" s="17"/>
      <c r="B74" s="9"/>
      <c r="C74" s="41"/>
      <c r="D74" s="75" t="s">
        <v>63</v>
      </c>
      <c r="E74" s="84" t="s">
        <v>53</v>
      </c>
      <c r="F74" s="32">
        <v>200</v>
      </c>
      <c r="G74" s="33">
        <v>0.66</v>
      </c>
      <c r="H74" s="33">
        <v>0.09</v>
      </c>
      <c r="I74" s="33">
        <v>32.01</v>
      </c>
      <c r="J74" s="34">
        <v>132.80000000000001</v>
      </c>
      <c r="K74" s="32">
        <v>349</v>
      </c>
      <c r="L74" s="54"/>
    </row>
    <row r="75" spans="1:12" ht="14.5" x14ac:dyDescent="0.35">
      <c r="A75" s="17"/>
      <c r="B75" s="9"/>
      <c r="C75" s="41"/>
      <c r="D75" s="75" t="s">
        <v>43</v>
      </c>
      <c r="E75" s="84" t="s">
        <v>78</v>
      </c>
      <c r="F75" s="32">
        <v>30</v>
      </c>
      <c r="G75" s="33">
        <v>2.63</v>
      </c>
      <c r="H75" s="33">
        <v>1.01</v>
      </c>
      <c r="I75" s="34">
        <v>16.8</v>
      </c>
      <c r="J75" s="34">
        <v>88.2</v>
      </c>
      <c r="K75" s="32">
        <v>428</v>
      </c>
      <c r="L75" s="54"/>
    </row>
    <row r="76" spans="1:12" ht="14.5" x14ac:dyDescent="0.35">
      <c r="A76" s="17"/>
      <c r="B76" s="9"/>
      <c r="C76" s="41"/>
      <c r="D76" s="12" t="s">
        <v>22</v>
      </c>
      <c r="E76" s="86"/>
      <c r="F76" s="42"/>
      <c r="G76" s="33">
        <f>SUM(G69:G75)</f>
        <v>43.349999999999994</v>
      </c>
      <c r="H76" s="33">
        <f t="shared" ref="H76:J76" si="11">SUM(H69:H75)</f>
        <v>38.130000000000003</v>
      </c>
      <c r="I76" s="33">
        <f t="shared" si="11"/>
        <v>118.3</v>
      </c>
      <c r="J76" s="33">
        <f t="shared" si="11"/>
        <v>977.21</v>
      </c>
      <c r="K76" s="43"/>
      <c r="L76" s="54">
        <v>0</v>
      </c>
    </row>
    <row r="77" spans="1:12" ht="15.75" customHeight="1" thickBot="1" x14ac:dyDescent="0.3">
      <c r="A77" s="21">
        <f>A63</f>
        <v>1</v>
      </c>
      <c r="B77" s="22">
        <f>B63</f>
        <v>5</v>
      </c>
      <c r="C77" s="92" t="s">
        <v>4</v>
      </c>
      <c r="D77" s="93"/>
      <c r="E77" s="88"/>
      <c r="F77" s="23"/>
      <c r="G77" s="76">
        <f>G68+G76</f>
        <v>68.419999999999987</v>
      </c>
      <c r="H77" s="76">
        <f t="shared" ref="H77:J77" si="12">H68+H76</f>
        <v>60.300000000000004</v>
      </c>
      <c r="I77" s="76">
        <f t="shared" si="12"/>
        <v>210.08999999999997</v>
      </c>
      <c r="J77" s="76">
        <f t="shared" si="12"/>
        <v>1650.58</v>
      </c>
      <c r="K77" s="50"/>
      <c r="L77" s="54">
        <v>0</v>
      </c>
    </row>
    <row r="78" spans="1:12" ht="14.5" x14ac:dyDescent="0.35">
      <c r="A78" s="14">
        <v>2</v>
      </c>
      <c r="B78" s="15">
        <v>1</v>
      </c>
      <c r="C78" s="16" t="s">
        <v>20</v>
      </c>
      <c r="D78" s="38" t="s">
        <v>42</v>
      </c>
      <c r="E78" s="84" t="s">
        <v>38</v>
      </c>
      <c r="F78" s="31" t="s">
        <v>46</v>
      </c>
      <c r="G78" s="33">
        <v>7.52</v>
      </c>
      <c r="H78" s="33">
        <v>11.72</v>
      </c>
      <c r="I78" s="33">
        <v>37.049999999999997</v>
      </c>
      <c r="J78" s="32">
        <v>285</v>
      </c>
      <c r="K78" s="33">
        <v>173.01</v>
      </c>
      <c r="L78" s="54"/>
    </row>
    <row r="79" spans="1:12" ht="14.5" x14ac:dyDescent="0.35">
      <c r="A79" s="17"/>
      <c r="B79" s="9"/>
      <c r="C79" s="6"/>
      <c r="D79" s="38" t="s">
        <v>21</v>
      </c>
      <c r="E79" s="84" t="s">
        <v>30</v>
      </c>
      <c r="F79" s="32">
        <v>30</v>
      </c>
      <c r="G79" s="33">
        <v>7.92</v>
      </c>
      <c r="H79" s="33">
        <v>7.98</v>
      </c>
      <c r="I79" s="31"/>
      <c r="J79" s="33">
        <v>105.18</v>
      </c>
      <c r="K79" s="32">
        <v>15</v>
      </c>
      <c r="L79" s="54"/>
    </row>
    <row r="80" spans="1:12" ht="14.5" x14ac:dyDescent="0.35">
      <c r="A80" s="17"/>
      <c r="B80" s="9"/>
      <c r="C80" s="6"/>
      <c r="D80" s="38" t="s">
        <v>21</v>
      </c>
      <c r="E80" s="84" t="s">
        <v>39</v>
      </c>
      <c r="F80" s="32">
        <v>20</v>
      </c>
      <c r="G80" s="33">
        <v>0.16</v>
      </c>
      <c r="H80" s="33">
        <v>14.52</v>
      </c>
      <c r="I80" s="33">
        <v>0.28000000000000003</v>
      </c>
      <c r="J80" s="33">
        <v>132.12</v>
      </c>
      <c r="K80" s="32">
        <v>14</v>
      </c>
      <c r="L80" s="54"/>
    </row>
    <row r="81" spans="1:12" ht="14.5" x14ac:dyDescent="0.35">
      <c r="A81" s="17"/>
      <c r="B81" s="9"/>
      <c r="C81" s="6"/>
      <c r="D81" s="38" t="s">
        <v>44</v>
      </c>
      <c r="E81" s="84" t="s">
        <v>31</v>
      </c>
      <c r="F81" s="32">
        <v>200</v>
      </c>
      <c r="G81" s="33">
        <v>3.17</v>
      </c>
      <c r="H81" s="33">
        <v>2.68</v>
      </c>
      <c r="I81" s="33">
        <v>15.95</v>
      </c>
      <c r="J81" s="34">
        <v>100.6</v>
      </c>
      <c r="K81" s="32">
        <v>379</v>
      </c>
      <c r="L81" s="54"/>
    </row>
    <row r="82" spans="1:12" ht="14.5" x14ac:dyDescent="0.35">
      <c r="A82" s="17"/>
      <c r="B82" s="9"/>
      <c r="C82" s="6"/>
      <c r="D82" s="38" t="s">
        <v>43</v>
      </c>
      <c r="E82" s="84" t="s">
        <v>78</v>
      </c>
      <c r="F82" s="32">
        <v>55</v>
      </c>
      <c r="G82" s="33">
        <v>4.82</v>
      </c>
      <c r="H82" s="33">
        <v>1.85</v>
      </c>
      <c r="I82" s="34">
        <v>30.8</v>
      </c>
      <c r="J82" s="34">
        <v>161.69999999999999</v>
      </c>
      <c r="K82" s="32">
        <v>428</v>
      </c>
      <c r="L82" s="54"/>
    </row>
    <row r="83" spans="1:12" ht="14.5" x14ac:dyDescent="0.35">
      <c r="A83" s="18"/>
      <c r="B83" s="11"/>
      <c r="C83" s="5"/>
      <c r="D83" s="12" t="s">
        <v>22</v>
      </c>
      <c r="E83" s="83"/>
      <c r="F83" s="13"/>
      <c r="G83" s="39">
        <f>SUM(G78:G82)</f>
        <v>23.59</v>
      </c>
      <c r="H83" s="39">
        <f t="shared" ref="H83:J83" si="13">SUM(H78:H82)</f>
        <v>38.75</v>
      </c>
      <c r="I83" s="39">
        <f t="shared" si="13"/>
        <v>84.08</v>
      </c>
      <c r="J83" s="39">
        <f t="shared" si="13"/>
        <v>784.59999999999991</v>
      </c>
      <c r="K83" s="49"/>
      <c r="L83" s="54">
        <v>0</v>
      </c>
    </row>
    <row r="84" spans="1:12" ht="14.5" x14ac:dyDescent="0.35">
      <c r="A84" s="17">
        <v>2</v>
      </c>
      <c r="B84" s="9">
        <v>1</v>
      </c>
      <c r="C84" s="47" t="s">
        <v>49</v>
      </c>
      <c r="D84" s="44" t="s">
        <v>42</v>
      </c>
      <c r="E84" s="84" t="s">
        <v>50</v>
      </c>
      <c r="F84" s="32">
        <v>200</v>
      </c>
      <c r="G84" s="33">
        <v>0.55000000000000004</v>
      </c>
      <c r="H84" s="33">
        <v>0.53</v>
      </c>
      <c r="I84" s="33">
        <v>1.66</v>
      </c>
      <c r="J84" s="33">
        <v>14.83</v>
      </c>
      <c r="K84" s="32">
        <v>102</v>
      </c>
      <c r="L84" s="54"/>
    </row>
    <row r="85" spans="1:12" ht="14.5" x14ac:dyDescent="0.35">
      <c r="A85" s="17"/>
      <c r="B85" s="9"/>
      <c r="C85" s="41"/>
      <c r="D85" s="61" t="s">
        <v>21</v>
      </c>
      <c r="E85" s="84" t="s">
        <v>69</v>
      </c>
      <c r="F85" s="32">
        <v>20</v>
      </c>
      <c r="G85" s="33">
        <v>1.72</v>
      </c>
      <c r="H85" s="33">
        <v>0.16</v>
      </c>
      <c r="I85" s="33">
        <v>11.32</v>
      </c>
      <c r="J85" s="33">
        <v>53.74</v>
      </c>
      <c r="K85" s="32">
        <v>371</v>
      </c>
      <c r="L85" s="54"/>
    </row>
    <row r="86" spans="1:12" ht="14.5" x14ac:dyDescent="0.35">
      <c r="A86" s="17"/>
      <c r="B86" s="9"/>
      <c r="C86" s="41"/>
      <c r="D86" s="62" t="s">
        <v>42</v>
      </c>
      <c r="E86" s="84" t="s">
        <v>70</v>
      </c>
      <c r="F86" s="31" t="s">
        <v>51</v>
      </c>
      <c r="G86" s="33">
        <v>12.77</v>
      </c>
      <c r="H86" s="33">
        <v>33.83</v>
      </c>
      <c r="I86" s="33">
        <v>3.47</v>
      </c>
      <c r="J86" s="34">
        <v>370.8</v>
      </c>
      <c r="K86" s="32">
        <v>260</v>
      </c>
      <c r="L86" s="54"/>
    </row>
    <row r="87" spans="1:12" ht="14.5" x14ac:dyDescent="0.35">
      <c r="A87" s="17"/>
      <c r="B87" s="9"/>
      <c r="C87" s="41"/>
      <c r="D87" s="62" t="s">
        <v>42</v>
      </c>
      <c r="E87" s="84" t="s">
        <v>52</v>
      </c>
      <c r="F87" s="32">
        <v>150</v>
      </c>
      <c r="G87" s="34">
        <v>8.3000000000000007</v>
      </c>
      <c r="H87" s="33">
        <v>8.9700000000000006</v>
      </c>
      <c r="I87" s="33">
        <v>37.380000000000003</v>
      </c>
      <c r="J87" s="34">
        <v>262.5</v>
      </c>
      <c r="K87" s="32">
        <v>171</v>
      </c>
      <c r="L87" s="54"/>
    </row>
    <row r="88" spans="1:12" ht="14.5" x14ac:dyDescent="0.35">
      <c r="A88" s="17"/>
      <c r="B88" s="9"/>
      <c r="C88" s="41"/>
      <c r="D88" s="62" t="s">
        <v>21</v>
      </c>
      <c r="E88" s="84" t="s">
        <v>30</v>
      </c>
      <c r="F88" s="32">
        <v>10</v>
      </c>
      <c r="G88" s="33">
        <v>2.64</v>
      </c>
      <c r="H88" s="33">
        <v>2.66</v>
      </c>
      <c r="I88" s="31"/>
      <c r="J88" s="33">
        <v>35.06</v>
      </c>
      <c r="K88" s="32">
        <v>15</v>
      </c>
      <c r="L88" s="54"/>
    </row>
    <row r="89" spans="1:12" ht="14.5" x14ac:dyDescent="0.35">
      <c r="A89" s="17"/>
      <c r="B89" s="9"/>
      <c r="C89" s="41"/>
      <c r="D89" s="61" t="s">
        <v>63</v>
      </c>
      <c r="E89" s="84" t="s">
        <v>65</v>
      </c>
      <c r="F89" s="32">
        <v>200</v>
      </c>
      <c r="G89" s="34">
        <v>0.1</v>
      </c>
      <c r="H89" s="33">
        <v>0.04</v>
      </c>
      <c r="I89" s="32">
        <v>24</v>
      </c>
      <c r="J89" s="32">
        <v>95</v>
      </c>
      <c r="K89" s="32">
        <v>352</v>
      </c>
      <c r="L89" s="54"/>
    </row>
    <row r="90" spans="1:12" ht="14.5" x14ac:dyDescent="0.35">
      <c r="A90" s="17"/>
      <c r="B90" s="9"/>
      <c r="C90" s="41"/>
      <c r="D90" s="62" t="s">
        <v>43</v>
      </c>
      <c r="E90" s="84" t="s">
        <v>78</v>
      </c>
      <c r="F90" s="32">
        <v>50</v>
      </c>
      <c r="G90" s="33">
        <v>4.38</v>
      </c>
      <c r="H90" s="33">
        <v>1.68</v>
      </c>
      <c r="I90" s="32">
        <v>28</v>
      </c>
      <c r="J90" s="32">
        <v>147</v>
      </c>
      <c r="K90" s="32">
        <v>428</v>
      </c>
      <c r="L90" s="54"/>
    </row>
    <row r="91" spans="1:12" ht="14.5" x14ac:dyDescent="0.35">
      <c r="A91" s="17"/>
      <c r="B91" s="9"/>
      <c r="C91" s="41"/>
      <c r="D91" s="12" t="s">
        <v>22</v>
      </c>
      <c r="E91" s="86"/>
      <c r="F91" s="42"/>
      <c r="G91" s="33">
        <f>SUM(G84:G90)</f>
        <v>30.46</v>
      </c>
      <c r="H91" s="33">
        <f t="shared" ref="H91:J91" si="14">SUM(H84:H90)</f>
        <v>47.86999999999999</v>
      </c>
      <c r="I91" s="33">
        <f t="shared" si="14"/>
        <v>105.83</v>
      </c>
      <c r="J91" s="33">
        <f t="shared" si="14"/>
        <v>978.93000000000006</v>
      </c>
      <c r="K91" s="43"/>
      <c r="L91" s="54"/>
    </row>
    <row r="92" spans="1:12" ht="15" thickBot="1" x14ac:dyDescent="0.3">
      <c r="A92" s="21">
        <f>A78</f>
        <v>2</v>
      </c>
      <c r="B92" s="22">
        <f>B78</f>
        <v>1</v>
      </c>
      <c r="C92" s="92" t="s">
        <v>4</v>
      </c>
      <c r="D92" s="93"/>
      <c r="E92" s="88"/>
      <c r="F92" s="23"/>
      <c r="G92" s="66">
        <f>G83+G91</f>
        <v>54.05</v>
      </c>
      <c r="H92" s="66">
        <f t="shared" ref="H92:J92" si="15">H83+H91</f>
        <v>86.61999999999999</v>
      </c>
      <c r="I92" s="66">
        <f t="shared" si="15"/>
        <v>189.91</v>
      </c>
      <c r="J92" s="66">
        <f t="shared" si="15"/>
        <v>1763.53</v>
      </c>
      <c r="K92" s="50"/>
      <c r="L92" s="54">
        <v>0</v>
      </c>
    </row>
    <row r="93" spans="1:12" ht="14.5" x14ac:dyDescent="0.35">
      <c r="A93" s="8">
        <v>2</v>
      </c>
      <c r="B93" s="9">
        <v>2</v>
      </c>
      <c r="C93" s="16" t="s">
        <v>20</v>
      </c>
      <c r="D93" s="38" t="s">
        <v>42</v>
      </c>
      <c r="E93" s="84" t="s">
        <v>32</v>
      </c>
      <c r="F93" s="32">
        <v>90</v>
      </c>
      <c r="G93" s="33">
        <v>8.9700000000000006</v>
      </c>
      <c r="H93" s="33">
        <v>24.36</v>
      </c>
      <c r="I93" s="33">
        <v>9.15</v>
      </c>
      <c r="J93" s="34">
        <v>290.7</v>
      </c>
      <c r="K93" s="32">
        <v>274</v>
      </c>
      <c r="L93" s="54"/>
    </row>
    <row r="94" spans="1:12" ht="14.5" x14ac:dyDescent="0.35">
      <c r="A94" s="8"/>
      <c r="B94" s="9"/>
      <c r="C94" s="6"/>
      <c r="D94" s="38" t="s">
        <v>42</v>
      </c>
      <c r="E94" s="84" t="s">
        <v>33</v>
      </c>
      <c r="F94" s="32">
        <v>150</v>
      </c>
      <c r="G94" s="33">
        <v>5.46</v>
      </c>
      <c r="H94" s="33">
        <v>5.79</v>
      </c>
      <c r="I94" s="33">
        <v>30.47</v>
      </c>
      <c r="J94" s="33">
        <v>195.71</v>
      </c>
      <c r="K94" s="32">
        <v>309</v>
      </c>
      <c r="L94" s="54"/>
    </row>
    <row r="95" spans="1:12" ht="14.5" x14ac:dyDescent="0.35">
      <c r="A95" s="8"/>
      <c r="B95" s="9"/>
      <c r="C95" s="6"/>
      <c r="D95" s="38"/>
      <c r="E95" s="84" t="s">
        <v>72</v>
      </c>
      <c r="F95" s="32">
        <v>50</v>
      </c>
      <c r="G95" s="34">
        <v>1.5</v>
      </c>
      <c r="H95" s="33">
        <v>9.68</v>
      </c>
      <c r="I95" s="34">
        <v>3.5</v>
      </c>
      <c r="J95" s="32">
        <v>108</v>
      </c>
      <c r="K95" s="32">
        <v>330</v>
      </c>
      <c r="L95" s="54"/>
    </row>
    <row r="96" spans="1:12" ht="14.5" x14ac:dyDescent="0.35">
      <c r="A96" s="8"/>
      <c r="B96" s="9"/>
      <c r="C96" s="6"/>
      <c r="D96" s="38" t="s">
        <v>48</v>
      </c>
      <c r="E96" s="84" t="s">
        <v>34</v>
      </c>
      <c r="F96" s="32">
        <v>200</v>
      </c>
      <c r="G96" s="32">
        <v>1</v>
      </c>
      <c r="H96" s="31"/>
      <c r="I96" s="34">
        <v>20.2</v>
      </c>
      <c r="J96" s="34">
        <v>84.8</v>
      </c>
      <c r="K96" s="32">
        <v>389</v>
      </c>
      <c r="L96" s="54"/>
    </row>
    <row r="97" spans="1:12" ht="14.5" x14ac:dyDescent="0.35">
      <c r="A97" s="8"/>
      <c r="B97" s="9"/>
      <c r="C97" s="6"/>
      <c r="D97" s="38" t="s">
        <v>43</v>
      </c>
      <c r="E97" s="84" t="s">
        <v>78</v>
      </c>
      <c r="F97" s="32">
        <v>50</v>
      </c>
      <c r="G97" s="33">
        <v>4.38</v>
      </c>
      <c r="H97" s="33">
        <v>1.68</v>
      </c>
      <c r="I97" s="32">
        <v>28</v>
      </c>
      <c r="J97" s="32">
        <v>147</v>
      </c>
      <c r="K97" s="32">
        <v>428</v>
      </c>
      <c r="L97" s="54"/>
    </row>
    <row r="98" spans="1:12" ht="14.5" x14ac:dyDescent="0.35">
      <c r="A98" s="10"/>
      <c r="B98" s="11"/>
      <c r="C98" s="5"/>
      <c r="D98" s="12" t="s">
        <v>22</v>
      </c>
      <c r="E98" s="83"/>
      <c r="F98" s="13"/>
      <c r="G98" s="39">
        <f>SUM(G93:G97)</f>
        <v>21.31</v>
      </c>
      <c r="H98" s="39">
        <f t="shared" ref="H98:J98" si="16">SUM(H93:H97)</f>
        <v>41.51</v>
      </c>
      <c r="I98" s="39">
        <f t="shared" si="16"/>
        <v>91.32</v>
      </c>
      <c r="J98" s="39">
        <f t="shared" si="16"/>
        <v>826.20999999999992</v>
      </c>
      <c r="K98" s="49"/>
      <c r="L98" s="54">
        <v>0</v>
      </c>
    </row>
    <row r="99" spans="1:12" ht="14.5" x14ac:dyDescent="0.35">
      <c r="A99" s="10">
        <v>2</v>
      </c>
      <c r="B99" s="11">
        <v>2</v>
      </c>
      <c r="C99" s="47" t="s">
        <v>49</v>
      </c>
      <c r="D99" s="38" t="s">
        <v>42</v>
      </c>
      <c r="E99" s="84" t="s">
        <v>55</v>
      </c>
      <c r="F99" s="31" t="s">
        <v>46</v>
      </c>
      <c r="G99" s="33">
        <v>1.39</v>
      </c>
      <c r="H99" s="33">
        <v>3.94</v>
      </c>
      <c r="I99" s="34">
        <v>15.6</v>
      </c>
      <c r="J99" s="33">
        <v>103.23</v>
      </c>
      <c r="K99" s="33">
        <v>82.02</v>
      </c>
      <c r="L99" s="54"/>
    </row>
    <row r="100" spans="1:12" ht="14.5" x14ac:dyDescent="0.35">
      <c r="A100" s="10"/>
      <c r="B100" s="11"/>
      <c r="C100" s="41"/>
      <c r="D100" s="38" t="s">
        <v>42</v>
      </c>
      <c r="E100" s="84" t="s">
        <v>32</v>
      </c>
      <c r="F100" s="32">
        <v>100</v>
      </c>
      <c r="G100" s="33">
        <v>9.9700000000000006</v>
      </c>
      <c r="H100" s="33">
        <v>27.07</v>
      </c>
      <c r="I100" s="33">
        <v>10.17</v>
      </c>
      <c r="J100" s="32">
        <v>323</v>
      </c>
      <c r="K100" s="32">
        <v>274</v>
      </c>
      <c r="L100" s="54"/>
    </row>
    <row r="101" spans="1:12" ht="14.5" x14ac:dyDescent="0.35">
      <c r="A101" s="10"/>
      <c r="B101" s="11"/>
      <c r="C101" s="41"/>
      <c r="D101" s="62" t="s">
        <v>21</v>
      </c>
      <c r="E101" s="84" t="s">
        <v>71</v>
      </c>
      <c r="F101" s="32">
        <v>30</v>
      </c>
      <c r="G101" s="34">
        <v>3.3</v>
      </c>
      <c r="H101" s="31"/>
      <c r="I101" s="34">
        <v>7.7</v>
      </c>
      <c r="J101" s="34">
        <v>44.6</v>
      </c>
      <c r="K101" s="31"/>
      <c r="L101" s="54"/>
    </row>
    <row r="102" spans="1:12" ht="14.5" x14ac:dyDescent="0.35">
      <c r="A102" s="10"/>
      <c r="B102" s="11"/>
      <c r="C102" s="41"/>
      <c r="D102" s="38" t="s">
        <v>42</v>
      </c>
      <c r="E102" s="84" t="s">
        <v>33</v>
      </c>
      <c r="F102" s="32">
        <v>150</v>
      </c>
      <c r="G102" s="33">
        <v>5.46</v>
      </c>
      <c r="H102" s="33">
        <v>5.79</v>
      </c>
      <c r="I102" s="33">
        <v>30.47</v>
      </c>
      <c r="J102" s="33">
        <v>195.71</v>
      </c>
      <c r="K102" s="32">
        <v>309</v>
      </c>
      <c r="L102" s="54"/>
    </row>
    <row r="103" spans="1:12" ht="14.5" x14ac:dyDescent="0.35">
      <c r="A103" s="10"/>
      <c r="B103" s="11"/>
      <c r="C103" s="41"/>
      <c r="D103" s="12"/>
      <c r="E103" s="84" t="s">
        <v>72</v>
      </c>
      <c r="F103" s="32">
        <v>50</v>
      </c>
      <c r="G103" s="34">
        <v>1.5</v>
      </c>
      <c r="H103" s="33">
        <v>9.68</v>
      </c>
      <c r="I103" s="34">
        <v>3.5</v>
      </c>
      <c r="J103" s="32">
        <v>108</v>
      </c>
      <c r="K103" s="32">
        <v>330</v>
      </c>
      <c r="L103" s="54"/>
    </row>
    <row r="104" spans="1:12" ht="14.5" x14ac:dyDescent="0.35">
      <c r="A104" s="10"/>
      <c r="B104" s="11"/>
      <c r="C104" s="41"/>
      <c r="D104" s="38" t="s">
        <v>48</v>
      </c>
      <c r="E104" s="84" t="s">
        <v>34</v>
      </c>
      <c r="F104" s="32">
        <v>200</v>
      </c>
      <c r="G104" s="32">
        <v>1</v>
      </c>
      <c r="H104" s="31"/>
      <c r="I104" s="34">
        <v>20.2</v>
      </c>
      <c r="J104" s="34">
        <v>84.8</v>
      </c>
      <c r="K104" s="32">
        <v>389</v>
      </c>
      <c r="L104" s="54"/>
    </row>
    <row r="105" spans="1:12" ht="14.5" x14ac:dyDescent="0.35">
      <c r="A105" s="10"/>
      <c r="B105" s="11"/>
      <c r="C105" s="41"/>
      <c r="D105" s="38" t="s">
        <v>43</v>
      </c>
      <c r="E105" s="84" t="s">
        <v>78</v>
      </c>
      <c r="F105" s="32">
        <v>60</v>
      </c>
      <c r="G105" s="33">
        <v>5.26</v>
      </c>
      <c r="H105" s="33">
        <v>2.02</v>
      </c>
      <c r="I105" s="34">
        <v>33.6</v>
      </c>
      <c r="J105" s="34">
        <v>176.4</v>
      </c>
      <c r="K105" s="32">
        <v>428</v>
      </c>
      <c r="L105" s="54"/>
    </row>
    <row r="106" spans="1:12" ht="14.5" x14ac:dyDescent="0.35">
      <c r="A106" s="10"/>
      <c r="B106" s="11"/>
      <c r="C106" s="41"/>
      <c r="D106" s="12" t="s">
        <v>22</v>
      </c>
      <c r="E106" s="86"/>
      <c r="F106" s="42"/>
      <c r="G106" s="33">
        <f>SUM(G99:G105)</f>
        <v>27.880000000000003</v>
      </c>
      <c r="H106" s="33">
        <f t="shared" ref="H106:J106" si="17">SUM(H99:H105)</f>
        <v>48.500000000000007</v>
      </c>
      <c r="I106" s="33">
        <f t="shared" si="17"/>
        <v>121.24000000000001</v>
      </c>
      <c r="J106" s="33">
        <f t="shared" si="17"/>
        <v>1035.74</v>
      </c>
      <c r="K106" s="43"/>
      <c r="L106" s="54">
        <v>0</v>
      </c>
    </row>
    <row r="107" spans="1:12" ht="15" thickBot="1" x14ac:dyDescent="0.3">
      <c r="A107" s="24">
        <f>A93</f>
        <v>2</v>
      </c>
      <c r="B107" s="24">
        <f>B93</f>
        <v>2</v>
      </c>
      <c r="C107" s="92" t="s">
        <v>4</v>
      </c>
      <c r="D107" s="93"/>
      <c r="E107" s="88"/>
      <c r="F107" s="23"/>
      <c r="G107" s="66">
        <f>G98+G106</f>
        <v>49.19</v>
      </c>
      <c r="H107" s="66">
        <f t="shared" ref="H107:J107" si="18">H98+H106</f>
        <v>90.01</v>
      </c>
      <c r="I107" s="66">
        <f t="shared" si="18"/>
        <v>212.56</v>
      </c>
      <c r="J107" s="66">
        <f t="shared" si="18"/>
        <v>1861.9499999999998</v>
      </c>
      <c r="K107" s="50"/>
      <c r="L107" s="54">
        <v>0</v>
      </c>
    </row>
    <row r="108" spans="1:12" ht="14.5" x14ac:dyDescent="0.35">
      <c r="A108" s="14">
        <v>2</v>
      </c>
      <c r="B108" s="15">
        <v>3</v>
      </c>
      <c r="C108" s="16" t="s">
        <v>20</v>
      </c>
      <c r="D108" s="38" t="s">
        <v>42</v>
      </c>
      <c r="E108" s="84" t="s">
        <v>35</v>
      </c>
      <c r="F108" s="31" t="s">
        <v>46</v>
      </c>
      <c r="G108" s="33">
        <v>7.31</v>
      </c>
      <c r="H108" s="32">
        <v>11</v>
      </c>
      <c r="I108" s="34">
        <v>39.200000000000003</v>
      </c>
      <c r="J108" s="33">
        <v>285.99</v>
      </c>
      <c r="K108" s="33">
        <v>174.01</v>
      </c>
      <c r="L108" s="54"/>
    </row>
    <row r="109" spans="1:12" ht="14.5" x14ac:dyDescent="0.35">
      <c r="A109" s="17"/>
      <c r="B109" s="9"/>
      <c r="C109" s="6"/>
      <c r="D109" s="38" t="s">
        <v>42</v>
      </c>
      <c r="E109" s="84" t="s">
        <v>85</v>
      </c>
      <c r="F109" s="31" t="s">
        <v>86</v>
      </c>
      <c r="G109" s="33">
        <v>7.62</v>
      </c>
      <c r="H109" s="33">
        <v>12.81</v>
      </c>
      <c r="I109" s="33">
        <v>14.89</v>
      </c>
      <c r="J109" s="33">
        <v>206.12</v>
      </c>
      <c r="K109" s="33">
        <v>3.03</v>
      </c>
      <c r="L109" s="54"/>
    </row>
    <row r="110" spans="1:12" ht="14.5" x14ac:dyDescent="0.35">
      <c r="A110" s="17"/>
      <c r="B110" s="9"/>
      <c r="C110" s="6"/>
      <c r="D110" s="38" t="s">
        <v>44</v>
      </c>
      <c r="E110" s="84" t="s">
        <v>27</v>
      </c>
      <c r="F110" s="32">
        <v>200</v>
      </c>
      <c r="G110" s="33">
        <v>7.0000000000000007E-2</v>
      </c>
      <c r="H110" s="33">
        <v>0.02</v>
      </c>
      <c r="I110" s="32">
        <v>15</v>
      </c>
      <c r="J110" s="32">
        <v>60</v>
      </c>
      <c r="K110" s="32">
        <v>376</v>
      </c>
      <c r="L110" s="54"/>
    </row>
    <row r="111" spans="1:12" ht="15.75" customHeight="1" x14ac:dyDescent="0.35">
      <c r="A111" s="17"/>
      <c r="B111" s="9"/>
      <c r="C111" s="6"/>
      <c r="D111" s="38" t="s">
        <v>43</v>
      </c>
      <c r="E111" s="84" t="s">
        <v>78</v>
      </c>
      <c r="F111" s="32">
        <v>45</v>
      </c>
      <c r="G111" s="33">
        <v>3.94</v>
      </c>
      <c r="H111" s="33">
        <v>1.51</v>
      </c>
      <c r="I111" s="34">
        <v>25.2</v>
      </c>
      <c r="J111" s="34">
        <v>132.30000000000001</v>
      </c>
      <c r="K111" s="32">
        <v>428</v>
      </c>
      <c r="L111" s="54"/>
    </row>
    <row r="112" spans="1:12" ht="14.5" x14ac:dyDescent="0.35">
      <c r="A112" s="17"/>
      <c r="B112" s="9"/>
      <c r="C112" s="6"/>
      <c r="D112" s="37" t="s">
        <v>45</v>
      </c>
      <c r="E112" s="84" t="s">
        <v>36</v>
      </c>
      <c r="F112" s="32">
        <v>1</v>
      </c>
      <c r="G112" s="31"/>
      <c r="H112" s="31"/>
      <c r="I112" s="31"/>
      <c r="J112" s="31"/>
      <c r="K112" s="32">
        <v>338</v>
      </c>
      <c r="L112" s="54"/>
    </row>
    <row r="113" spans="1:12" ht="14.5" x14ac:dyDescent="0.35">
      <c r="A113" s="18"/>
      <c r="B113" s="11"/>
      <c r="C113" s="5"/>
      <c r="D113" s="12" t="s">
        <v>22</v>
      </c>
      <c r="E113" s="83"/>
      <c r="F113" s="13"/>
      <c r="G113" s="39">
        <f>SUM(G108:G112)</f>
        <v>18.940000000000001</v>
      </c>
      <c r="H113" s="39">
        <f t="shared" ref="H113:J113" si="19">SUM(H108:H112)</f>
        <v>25.340000000000003</v>
      </c>
      <c r="I113" s="39">
        <f t="shared" si="19"/>
        <v>94.29</v>
      </c>
      <c r="J113" s="39">
        <f t="shared" si="19"/>
        <v>684.41000000000008</v>
      </c>
      <c r="K113" s="49"/>
      <c r="L113" s="54">
        <v>0</v>
      </c>
    </row>
    <row r="114" spans="1:12" ht="14.5" x14ac:dyDescent="0.35">
      <c r="A114" s="17">
        <v>2</v>
      </c>
      <c r="B114" s="9">
        <v>3</v>
      </c>
      <c r="C114" s="47" t="s">
        <v>49</v>
      </c>
      <c r="D114" s="62" t="s">
        <v>42</v>
      </c>
      <c r="E114" s="84" t="s">
        <v>66</v>
      </c>
      <c r="F114" s="31" t="s">
        <v>46</v>
      </c>
      <c r="G114" s="33">
        <v>6.14</v>
      </c>
      <c r="H114" s="33">
        <v>3.97</v>
      </c>
      <c r="I114" s="33">
        <v>17.38</v>
      </c>
      <c r="J114" s="33">
        <v>111.46</v>
      </c>
      <c r="K114" s="33">
        <v>88.02</v>
      </c>
      <c r="L114" s="54"/>
    </row>
    <row r="115" spans="1:12" ht="14.5" x14ac:dyDescent="0.35">
      <c r="A115" s="17"/>
      <c r="B115" s="9"/>
      <c r="C115" s="41"/>
      <c r="D115" s="62" t="s">
        <v>42</v>
      </c>
      <c r="E115" s="84" t="s">
        <v>73</v>
      </c>
      <c r="F115" s="32">
        <v>240</v>
      </c>
      <c r="G115" s="33">
        <v>23.33</v>
      </c>
      <c r="H115" s="33">
        <v>27.07</v>
      </c>
      <c r="I115" s="33">
        <v>74.59</v>
      </c>
      <c r="J115" s="33">
        <v>600.89</v>
      </c>
      <c r="K115" s="32">
        <v>291</v>
      </c>
      <c r="L115" s="54"/>
    </row>
    <row r="116" spans="1:12" ht="14.5" x14ac:dyDescent="0.35">
      <c r="A116" s="17"/>
      <c r="B116" s="9"/>
      <c r="C116" s="41"/>
      <c r="D116" s="62" t="s">
        <v>48</v>
      </c>
      <c r="E116" s="84" t="s">
        <v>53</v>
      </c>
      <c r="F116" s="32">
        <v>200</v>
      </c>
      <c r="G116" s="33">
        <v>0.66</v>
      </c>
      <c r="H116" s="33">
        <v>0.09</v>
      </c>
      <c r="I116" s="33">
        <v>32.01</v>
      </c>
      <c r="J116" s="34">
        <v>132.80000000000001</v>
      </c>
      <c r="K116" s="32">
        <v>349</v>
      </c>
      <c r="L116" s="54"/>
    </row>
    <row r="117" spans="1:12" ht="14.5" x14ac:dyDescent="0.35">
      <c r="A117" s="17"/>
      <c r="B117" s="9"/>
      <c r="C117" s="41"/>
      <c r="D117" s="62" t="s">
        <v>43</v>
      </c>
      <c r="E117" s="84" t="s">
        <v>78</v>
      </c>
      <c r="F117" s="32">
        <v>50</v>
      </c>
      <c r="G117" s="33">
        <v>4.38</v>
      </c>
      <c r="H117" s="33">
        <v>1.68</v>
      </c>
      <c r="I117" s="32">
        <v>28</v>
      </c>
      <c r="J117" s="32">
        <v>147</v>
      </c>
      <c r="K117" s="32">
        <v>428</v>
      </c>
      <c r="L117" s="54"/>
    </row>
    <row r="118" spans="1:12" ht="14.5" x14ac:dyDescent="0.35">
      <c r="A118" s="17"/>
      <c r="B118" s="9"/>
      <c r="C118" s="41"/>
      <c r="D118" s="91" t="s">
        <v>45</v>
      </c>
      <c r="E118" s="84" t="s">
        <v>36</v>
      </c>
      <c r="F118" s="32">
        <v>1</v>
      </c>
      <c r="G118" s="31"/>
      <c r="H118" s="31"/>
      <c r="I118" s="31"/>
      <c r="J118" s="31"/>
      <c r="K118" s="32">
        <v>338</v>
      </c>
      <c r="L118" s="54"/>
    </row>
    <row r="119" spans="1:12" ht="14.5" x14ac:dyDescent="0.35">
      <c r="A119" s="17"/>
      <c r="B119" s="9"/>
      <c r="C119" s="41"/>
      <c r="D119" s="12" t="s">
        <v>22</v>
      </c>
      <c r="E119" s="86"/>
      <c r="F119" s="42"/>
      <c r="G119" s="33">
        <f>SUM(G114:G118)</f>
        <v>34.51</v>
      </c>
      <c r="H119" s="33">
        <f t="shared" ref="H119:J119" si="20">SUM(H114:H118)</f>
        <v>32.81</v>
      </c>
      <c r="I119" s="33">
        <f t="shared" si="20"/>
        <v>151.97999999999999</v>
      </c>
      <c r="J119" s="33">
        <f t="shared" si="20"/>
        <v>992.15000000000009</v>
      </c>
      <c r="K119" s="43"/>
      <c r="L119" s="54">
        <v>0</v>
      </c>
    </row>
    <row r="120" spans="1:12" ht="15" thickBot="1" x14ac:dyDescent="0.3">
      <c r="A120" s="21">
        <f>A108</f>
        <v>2</v>
      </c>
      <c r="B120" s="22">
        <f>B108</f>
        <v>3</v>
      </c>
      <c r="C120" s="92" t="s">
        <v>4</v>
      </c>
      <c r="D120" s="93"/>
      <c r="E120" s="88"/>
      <c r="F120" s="23"/>
      <c r="G120" s="66">
        <f>G113+G119</f>
        <v>53.45</v>
      </c>
      <c r="H120" s="66">
        <f t="shared" ref="H120:J120" si="21">H113+H119</f>
        <v>58.150000000000006</v>
      </c>
      <c r="I120" s="66">
        <f t="shared" si="21"/>
        <v>246.26999999999998</v>
      </c>
      <c r="J120" s="66">
        <f t="shared" si="21"/>
        <v>1676.5600000000002</v>
      </c>
      <c r="K120" s="50"/>
      <c r="L120" s="54">
        <v>0</v>
      </c>
    </row>
    <row r="121" spans="1:12" ht="14.5" x14ac:dyDescent="0.35">
      <c r="A121" s="17">
        <v>2</v>
      </c>
      <c r="B121" s="9">
        <v>4</v>
      </c>
      <c r="C121" s="6" t="s">
        <v>20</v>
      </c>
      <c r="D121" s="38" t="s">
        <v>42</v>
      </c>
      <c r="E121" s="84" t="s">
        <v>87</v>
      </c>
      <c r="F121" s="32">
        <v>110</v>
      </c>
      <c r="G121" s="33">
        <v>18.690000000000001</v>
      </c>
      <c r="H121" s="33">
        <v>6.45</v>
      </c>
      <c r="I121" s="33">
        <v>8.81</v>
      </c>
      <c r="J121" s="33">
        <v>168.56</v>
      </c>
      <c r="K121" s="32">
        <v>234</v>
      </c>
      <c r="L121" s="54"/>
    </row>
    <row r="122" spans="1:12" ht="14.5" x14ac:dyDescent="0.35">
      <c r="A122" s="17"/>
      <c r="B122" s="9"/>
      <c r="C122" s="6"/>
      <c r="D122" s="38" t="s">
        <v>42</v>
      </c>
      <c r="E122" s="84" t="s">
        <v>88</v>
      </c>
      <c r="F122" s="32">
        <v>150</v>
      </c>
      <c r="G122" s="34">
        <v>3.8</v>
      </c>
      <c r="H122" s="33">
        <v>7.14</v>
      </c>
      <c r="I122" s="34">
        <v>39.6</v>
      </c>
      <c r="J122" s="33">
        <v>237.59</v>
      </c>
      <c r="K122" s="32">
        <v>205</v>
      </c>
      <c r="L122" s="54"/>
    </row>
    <row r="123" spans="1:12" ht="14.5" x14ac:dyDescent="0.35">
      <c r="A123" s="17"/>
      <c r="B123" s="9"/>
      <c r="C123" s="6"/>
      <c r="D123" s="38"/>
      <c r="E123" s="84" t="s">
        <v>89</v>
      </c>
      <c r="F123" s="32">
        <v>30</v>
      </c>
      <c r="G123" s="33">
        <v>0.63</v>
      </c>
      <c r="H123" s="33">
        <v>1.59</v>
      </c>
      <c r="I123" s="33">
        <v>2.13</v>
      </c>
      <c r="J123" s="33">
        <v>25.14</v>
      </c>
      <c r="K123" s="32">
        <v>326</v>
      </c>
      <c r="L123" s="54"/>
    </row>
    <row r="124" spans="1:12" ht="14.5" x14ac:dyDescent="0.35">
      <c r="A124" s="17"/>
      <c r="B124" s="9"/>
      <c r="C124" s="6"/>
      <c r="D124" s="62" t="s">
        <v>48</v>
      </c>
      <c r="E124" s="84" t="s">
        <v>34</v>
      </c>
      <c r="F124" s="32">
        <v>200</v>
      </c>
      <c r="G124" s="32">
        <v>1</v>
      </c>
      <c r="H124" s="31"/>
      <c r="I124" s="34">
        <v>20.2</v>
      </c>
      <c r="J124" s="34">
        <v>84.8</v>
      </c>
      <c r="K124" s="32">
        <v>389</v>
      </c>
      <c r="L124" s="54"/>
    </row>
    <row r="125" spans="1:12" ht="14.5" x14ac:dyDescent="0.35">
      <c r="A125" s="17"/>
      <c r="B125" s="9"/>
      <c r="C125" s="6"/>
      <c r="D125" s="62" t="s">
        <v>43</v>
      </c>
      <c r="E125" s="84" t="s">
        <v>78</v>
      </c>
      <c r="F125" s="32">
        <v>40</v>
      </c>
      <c r="G125" s="34">
        <v>3.5</v>
      </c>
      <c r="H125" s="33">
        <v>1.34</v>
      </c>
      <c r="I125" s="34">
        <v>22.4</v>
      </c>
      <c r="J125" s="34">
        <v>117.6</v>
      </c>
      <c r="K125" s="32">
        <v>428</v>
      </c>
      <c r="L125" s="54"/>
    </row>
    <row r="126" spans="1:12" ht="14.5" x14ac:dyDescent="0.35">
      <c r="A126" s="18"/>
      <c r="B126" s="11"/>
      <c r="C126" s="5"/>
      <c r="D126" s="12" t="s">
        <v>22</v>
      </c>
      <c r="E126" s="83"/>
      <c r="F126" s="13"/>
      <c r="G126" s="39">
        <f>SUM(G121:G125)</f>
        <v>27.62</v>
      </c>
      <c r="H126" s="39">
        <f t="shared" ref="H126:J126" si="22">SUM(H121:H125)</f>
        <v>16.52</v>
      </c>
      <c r="I126" s="39">
        <f t="shared" si="22"/>
        <v>93.140000000000015</v>
      </c>
      <c r="J126" s="39">
        <f t="shared" si="22"/>
        <v>633.68999999999994</v>
      </c>
      <c r="K126" s="49"/>
      <c r="L126" s="54">
        <v>0</v>
      </c>
    </row>
    <row r="127" spans="1:12" ht="14.5" x14ac:dyDescent="0.35">
      <c r="A127" s="17">
        <v>2</v>
      </c>
      <c r="B127" s="9">
        <v>4</v>
      </c>
      <c r="C127" s="47" t="s">
        <v>49</v>
      </c>
      <c r="D127" s="38" t="s">
        <v>42</v>
      </c>
      <c r="E127" s="84" t="s">
        <v>64</v>
      </c>
      <c r="F127" s="31" t="s">
        <v>46</v>
      </c>
      <c r="G127" s="33">
        <v>2.95</v>
      </c>
      <c r="H127" s="33">
        <v>2.71</v>
      </c>
      <c r="I127" s="33">
        <v>25.26</v>
      </c>
      <c r="J127" s="34">
        <v>115.4</v>
      </c>
      <c r="K127" s="33">
        <v>96.02</v>
      </c>
      <c r="L127" s="54"/>
    </row>
    <row r="128" spans="1:12" ht="14.5" x14ac:dyDescent="0.35">
      <c r="A128" s="17"/>
      <c r="B128" s="9"/>
      <c r="C128" s="41"/>
      <c r="D128" s="38" t="s">
        <v>42</v>
      </c>
      <c r="E128" s="84" t="s">
        <v>87</v>
      </c>
      <c r="F128" s="32">
        <v>90</v>
      </c>
      <c r="G128" s="33">
        <v>15.29</v>
      </c>
      <c r="H128" s="33">
        <v>5.27</v>
      </c>
      <c r="I128" s="33">
        <v>7.21</v>
      </c>
      <c r="J128" s="33">
        <v>137.91999999999999</v>
      </c>
      <c r="K128" s="32">
        <v>234</v>
      </c>
      <c r="L128" s="54"/>
    </row>
    <row r="129" spans="1:12" ht="14.5" x14ac:dyDescent="0.35">
      <c r="A129" s="17"/>
      <c r="B129" s="9"/>
      <c r="C129" s="41"/>
      <c r="D129" s="38" t="s">
        <v>42</v>
      </c>
      <c r="E129" s="84" t="s">
        <v>88</v>
      </c>
      <c r="F129" s="32">
        <v>150</v>
      </c>
      <c r="G129" s="34">
        <v>3.8</v>
      </c>
      <c r="H129" s="33">
        <v>7.14</v>
      </c>
      <c r="I129" s="34">
        <v>39.6</v>
      </c>
      <c r="J129" s="33">
        <v>237.59</v>
      </c>
      <c r="K129" s="32">
        <v>205</v>
      </c>
      <c r="L129" s="54"/>
    </row>
    <row r="130" spans="1:12" ht="14.5" x14ac:dyDescent="0.35">
      <c r="A130" s="17"/>
      <c r="B130" s="9"/>
      <c r="C130" s="41"/>
      <c r="D130" s="75" t="s">
        <v>48</v>
      </c>
      <c r="E130" s="84" t="s">
        <v>34</v>
      </c>
      <c r="F130" s="32">
        <v>200</v>
      </c>
      <c r="G130" s="32">
        <v>1</v>
      </c>
      <c r="H130" s="31"/>
      <c r="I130" s="34">
        <v>20.2</v>
      </c>
      <c r="J130" s="34">
        <v>84.8</v>
      </c>
      <c r="K130" s="32">
        <v>389</v>
      </c>
      <c r="L130" s="54"/>
    </row>
    <row r="131" spans="1:12" ht="14.5" x14ac:dyDescent="0.35">
      <c r="A131" s="17"/>
      <c r="B131" s="9"/>
      <c r="C131" s="41"/>
      <c r="D131" s="38" t="s">
        <v>43</v>
      </c>
      <c r="E131" s="84" t="s">
        <v>78</v>
      </c>
      <c r="F131" s="32">
        <v>30</v>
      </c>
      <c r="G131" s="33">
        <v>2.63</v>
      </c>
      <c r="H131" s="33">
        <v>1.01</v>
      </c>
      <c r="I131" s="34">
        <v>16.8</v>
      </c>
      <c r="J131" s="34">
        <v>88.2</v>
      </c>
      <c r="K131" s="32">
        <v>428</v>
      </c>
      <c r="L131" s="54"/>
    </row>
    <row r="132" spans="1:12" ht="14.5" x14ac:dyDescent="0.35">
      <c r="A132" s="17"/>
      <c r="B132" s="9"/>
      <c r="C132" s="41"/>
      <c r="D132" s="62" t="s">
        <v>48</v>
      </c>
      <c r="E132" s="84" t="s">
        <v>36</v>
      </c>
      <c r="F132" s="32">
        <v>1</v>
      </c>
      <c r="G132" s="31"/>
      <c r="H132" s="31"/>
      <c r="I132" s="31"/>
      <c r="J132" s="31"/>
      <c r="K132" s="32">
        <v>338</v>
      </c>
      <c r="L132" s="54"/>
    </row>
    <row r="133" spans="1:12" ht="14.5" x14ac:dyDescent="0.35">
      <c r="A133" s="17"/>
      <c r="B133" s="9"/>
      <c r="C133" s="41"/>
      <c r="D133" s="12" t="s">
        <v>22</v>
      </c>
      <c r="E133" s="86"/>
      <c r="F133" s="42"/>
      <c r="G133" s="33">
        <f>SUM(G127:G132)</f>
        <v>25.669999999999998</v>
      </c>
      <c r="H133" s="33">
        <f t="shared" ref="H133:J133" si="23">SUM(H127:H132)</f>
        <v>16.13</v>
      </c>
      <c r="I133" s="33">
        <f t="shared" si="23"/>
        <v>109.07</v>
      </c>
      <c r="J133" s="33">
        <f t="shared" si="23"/>
        <v>663.91</v>
      </c>
      <c r="K133" s="43"/>
      <c r="L133" s="54">
        <v>0</v>
      </c>
    </row>
    <row r="134" spans="1:12" ht="15" thickBot="1" x14ac:dyDescent="0.3">
      <c r="A134" s="21">
        <v>2</v>
      </c>
      <c r="B134" s="22">
        <v>4</v>
      </c>
      <c r="C134" s="92" t="s">
        <v>4</v>
      </c>
      <c r="D134" s="93"/>
      <c r="E134" s="88"/>
      <c r="F134" s="23"/>
      <c r="G134" s="66">
        <f>G126+G133</f>
        <v>53.29</v>
      </c>
      <c r="H134" s="66">
        <f t="shared" ref="H134:J134" si="24">H126+H133</f>
        <v>32.65</v>
      </c>
      <c r="I134" s="66">
        <f t="shared" si="24"/>
        <v>202.21</v>
      </c>
      <c r="J134" s="66">
        <f t="shared" si="24"/>
        <v>1297.5999999999999</v>
      </c>
      <c r="K134" s="50"/>
      <c r="L134" s="54">
        <v>0</v>
      </c>
    </row>
    <row r="135" spans="1:12" ht="14.5" x14ac:dyDescent="0.35">
      <c r="A135" s="14">
        <v>2</v>
      </c>
      <c r="B135" s="15">
        <v>5</v>
      </c>
      <c r="C135" s="16" t="s">
        <v>20</v>
      </c>
      <c r="D135" s="38" t="s">
        <v>42</v>
      </c>
      <c r="E135" s="84" t="s">
        <v>40</v>
      </c>
      <c r="F135" s="32">
        <v>240</v>
      </c>
      <c r="G135" s="33">
        <v>18.53</v>
      </c>
      <c r="H135" s="33">
        <v>10.029999999999999</v>
      </c>
      <c r="I135" s="33">
        <v>5.25</v>
      </c>
      <c r="J135" s="33">
        <v>188.83</v>
      </c>
      <c r="K135" s="32">
        <v>637</v>
      </c>
      <c r="L135" s="54"/>
    </row>
    <row r="136" spans="1:12" ht="14.5" x14ac:dyDescent="0.35">
      <c r="A136" s="17"/>
      <c r="B136" s="9"/>
      <c r="C136" s="6"/>
      <c r="D136" s="38" t="s">
        <v>44</v>
      </c>
      <c r="E136" s="84" t="s">
        <v>41</v>
      </c>
      <c r="F136" s="32">
        <v>200</v>
      </c>
      <c r="G136" s="33">
        <v>0.52</v>
      </c>
      <c r="H136" s="33">
        <v>0.18</v>
      </c>
      <c r="I136" s="33">
        <v>28.86</v>
      </c>
      <c r="J136" s="34">
        <v>122.6</v>
      </c>
      <c r="K136" s="32">
        <v>388</v>
      </c>
      <c r="L136" s="54"/>
    </row>
    <row r="137" spans="1:12" ht="14.5" x14ac:dyDescent="0.35">
      <c r="A137" s="17"/>
      <c r="B137" s="9"/>
      <c r="C137" s="6"/>
      <c r="D137" s="38" t="s">
        <v>43</v>
      </c>
      <c r="E137" s="84" t="s">
        <v>78</v>
      </c>
      <c r="F137" s="32">
        <v>60</v>
      </c>
      <c r="G137" s="33">
        <v>5.26</v>
      </c>
      <c r="H137" s="33">
        <v>2.02</v>
      </c>
      <c r="I137" s="34">
        <v>33.6</v>
      </c>
      <c r="J137" s="34">
        <v>176.4</v>
      </c>
      <c r="K137" s="32">
        <v>428</v>
      </c>
      <c r="L137" s="54"/>
    </row>
    <row r="138" spans="1:12" ht="15.75" customHeight="1" x14ac:dyDescent="0.35">
      <c r="A138" s="18"/>
      <c r="B138" s="11"/>
      <c r="C138" s="5"/>
      <c r="D138" s="12" t="s">
        <v>22</v>
      </c>
      <c r="E138" s="83"/>
      <c r="F138" s="13"/>
      <c r="G138" s="39">
        <f>SUM(G135:G137)</f>
        <v>24.310000000000002</v>
      </c>
      <c r="H138" s="39">
        <f t="shared" ref="H138:J138" si="25">SUM(H135:H137)</f>
        <v>12.229999999999999</v>
      </c>
      <c r="I138" s="39">
        <f t="shared" si="25"/>
        <v>67.710000000000008</v>
      </c>
      <c r="J138" s="39">
        <f t="shared" si="25"/>
        <v>487.83000000000004</v>
      </c>
      <c r="K138" s="49"/>
      <c r="L138" s="54">
        <v>0</v>
      </c>
    </row>
    <row r="139" spans="1:12" ht="15.75" customHeight="1" x14ac:dyDescent="0.35">
      <c r="A139" s="17">
        <v>2</v>
      </c>
      <c r="B139" s="9">
        <v>5</v>
      </c>
      <c r="C139" s="47" t="s">
        <v>49</v>
      </c>
      <c r="D139" s="12"/>
      <c r="E139" s="84" t="s">
        <v>74</v>
      </c>
      <c r="F139" s="32">
        <v>60</v>
      </c>
      <c r="G139" s="33">
        <v>1.71</v>
      </c>
      <c r="H139" s="33">
        <v>0.36</v>
      </c>
      <c r="I139" s="33">
        <v>5.94</v>
      </c>
      <c r="J139" s="33">
        <v>34.68</v>
      </c>
      <c r="K139" s="31"/>
      <c r="L139" s="54"/>
    </row>
    <row r="140" spans="1:12" ht="15.75" customHeight="1" x14ac:dyDescent="0.35">
      <c r="A140" s="17"/>
      <c r="B140" s="9"/>
      <c r="C140" s="41"/>
      <c r="D140" s="38" t="s">
        <v>42</v>
      </c>
      <c r="E140" s="84" t="s">
        <v>75</v>
      </c>
      <c r="F140" s="31" t="s">
        <v>46</v>
      </c>
      <c r="G140" s="34">
        <v>1.7</v>
      </c>
      <c r="H140" s="33">
        <v>2.2200000000000002</v>
      </c>
      <c r="I140" s="33">
        <v>15.98</v>
      </c>
      <c r="J140" s="33">
        <v>121.15</v>
      </c>
      <c r="K140" s="33">
        <v>101.03</v>
      </c>
      <c r="L140" s="54"/>
    </row>
    <row r="141" spans="1:12" ht="15.75" customHeight="1" x14ac:dyDescent="0.35">
      <c r="A141" s="17"/>
      <c r="B141" s="9"/>
      <c r="C141" s="41"/>
      <c r="D141" s="38" t="s">
        <v>42</v>
      </c>
      <c r="E141" s="84" t="s">
        <v>40</v>
      </c>
      <c r="F141" s="32">
        <v>240</v>
      </c>
      <c r="G141" s="33">
        <v>18.53</v>
      </c>
      <c r="H141" s="33">
        <v>10.029999999999999</v>
      </c>
      <c r="I141" s="33">
        <v>5.25</v>
      </c>
      <c r="J141" s="33">
        <v>188.83</v>
      </c>
      <c r="K141" s="32">
        <v>637</v>
      </c>
      <c r="L141" s="54"/>
    </row>
    <row r="142" spans="1:12" ht="15.75" customHeight="1" x14ac:dyDescent="0.35">
      <c r="A142" s="17"/>
      <c r="B142" s="9"/>
      <c r="C142" s="41"/>
      <c r="D142" s="61" t="s">
        <v>48</v>
      </c>
      <c r="E142" s="84" t="s">
        <v>41</v>
      </c>
      <c r="F142" s="32">
        <v>200</v>
      </c>
      <c r="G142" s="33">
        <v>0.52</v>
      </c>
      <c r="H142" s="33">
        <v>0.18</v>
      </c>
      <c r="I142" s="33">
        <v>28.86</v>
      </c>
      <c r="J142" s="34">
        <v>122.6</v>
      </c>
      <c r="K142" s="32">
        <v>388</v>
      </c>
      <c r="L142" s="54"/>
    </row>
    <row r="143" spans="1:12" ht="15.75" customHeight="1" x14ac:dyDescent="0.35">
      <c r="A143" s="17"/>
      <c r="B143" s="9"/>
      <c r="C143" s="41"/>
      <c r="D143" s="38" t="s">
        <v>43</v>
      </c>
      <c r="E143" s="84" t="s">
        <v>78</v>
      </c>
      <c r="F143" s="32">
        <v>40</v>
      </c>
      <c r="G143" s="34">
        <v>3.5</v>
      </c>
      <c r="H143" s="33">
        <v>1.34</v>
      </c>
      <c r="I143" s="34">
        <v>22.4</v>
      </c>
      <c r="J143" s="34">
        <v>117.6</v>
      </c>
      <c r="K143" s="32">
        <v>428</v>
      </c>
      <c r="L143" s="54"/>
    </row>
    <row r="144" spans="1:12" ht="15.75" customHeight="1" x14ac:dyDescent="0.35">
      <c r="A144" s="17"/>
      <c r="B144" s="9"/>
      <c r="C144" s="41"/>
      <c r="D144" s="12" t="s">
        <v>22</v>
      </c>
      <c r="E144" s="86"/>
      <c r="F144" s="42"/>
      <c r="G144" s="33">
        <f>SUM(G139:G143)</f>
        <v>25.96</v>
      </c>
      <c r="H144" s="33">
        <f t="shared" ref="H144:J144" si="26">SUM(H139:H143)</f>
        <v>14.129999999999999</v>
      </c>
      <c r="I144" s="33">
        <f t="shared" si="26"/>
        <v>78.430000000000007</v>
      </c>
      <c r="J144" s="33">
        <f t="shared" si="26"/>
        <v>584.86</v>
      </c>
      <c r="K144" s="43"/>
      <c r="L144" s="54">
        <v>0</v>
      </c>
    </row>
    <row r="145" spans="1:12" ht="15" thickBot="1" x14ac:dyDescent="0.3">
      <c r="A145" s="21">
        <f>A135</f>
        <v>2</v>
      </c>
      <c r="B145" s="22">
        <f>B135</f>
        <v>5</v>
      </c>
      <c r="C145" s="92" t="s">
        <v>4</v>
      </c>
      <c r="D145" s="93"/>
      <c r="E145" s="88"/>
      <c r="F145" s="23"/>
      <c r="G145" s="77">
        <f>G138+G144</f>
        <v>50.27</v>
      </c>
      <c r="H145" s="77">
        <f t="shared" ref="H145:J145" si="27">H138+H144</f>
        <v>26.36</v>
      </c>
      <c r="I145" s="77">
        <f t="shared" si="27"/>
        <v>146.14000000000001</v>
      </c>
      <c r="J145" s="77">
        <f t="shared" si="27"/>
        <v>1072.69</v>
      </c>
      <c r="K145" s="50"/>
      <c r="L145" s="54">
        <v>0</v>
      </c>
    </row>
    <row r="146" spans="1:12" ht="15" thickBot="1" x14ac:dyDescent="0.3">
      <c r="A146" s="19"/>
      <c r="B146" s="20"/>
      <c r="C146" s="94" t="s">
        <v>5</v>
      </c>
      <c r="D146" s="94"/>
      <c r="E146" s="94"/>
      <c r="F146" s="25"/>
      <c r="G146" s="33">
        <f>(G20+G34+G49+G62+G77+G92+G107+G120+G134+G145)/10</f>
        <v>52.247</v>
      </c>
      <c r="H146" s="33">
        <f t="shared" ref="H146:J146" si="28">(H20+H34+H49+H62+H77+H92+H107+H120+H134+H145)/10</f>
        <v>62.284000000000006</v>
      </c>
      <c r="I146" s="33">
        <f t="shared" si="28"/>
        <v>197.63300000000001</v>
      </c>
      <c r="J146" s="33">
        <f t="shared" si="28"/>
        <v>1571.9359999999999</v>
      </c>
      <c r="K146" s="52"/>
      <c r="L146" s="54">
        <v>0</v>
      </c>
    </row>
  </sheetData>
  <mergeCells count="14">
    <mergeCell ref="C1:E1"/>
    <mergeCell ref="H1:K1"/>
    <mergeCell ref="H2:K2"/>
    <mergeCell ref="C34:D34"/>
    <mergeCell ref="C62:D62"/>
    <mergeCell ref="C77:D77"/>
    <mergeCell ref="C20:D20"/>
    <mergeCell ref="C146:E146"/>
    <mergeCell ref="C145:D145"/>
    <mergeCell ref="C92:D92"/>
    <mergeCell ref="C107:D107"/>
    <mergeCell ref="C120:D120"/>
    <mergeCell ref="C134:D134"/>
    <mergeCell ref="C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 Афронов</cp:lastModifiedBy>
  <dcterms:created xsi:type="dcterms:W3CDTF">2022-05-16T14:23:56Z</dcterms:created>
  <dcterms:modified xsi:type="dcterms:W3CDTF">2026-01-23T10:46:11Z</dcterms:modified>
</cp:coreProperties>
</file>